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5600" windowHeight="8700" activeTab="0"/>
  </bookViews>
  <sheets>
    <sheet name="Hoja1" sheetId="1" r:id="rId1"/>
    <sheet name="Hoja2" sheetId="2" r:id="rId2"/>
  </sheets>
  <definedNames>
    <definedName name="_xlnm.Print_Area" localSheetId="0">'Hoja1'!$B$2:$G$283</definedName>
  </definedNames>
  <calcPr fullCalcOnLoad="1"/>
</workbook>
</file>

<file path=xl/sharedStrings.xml><?xml version="1.0" encoding="utf-8"?>
<sst xmlns="http://schemas.openxmlformats.org/spreadsheetml/2006/main" count="279" uniqueCount="231">
  <si>
    <t>OFICINA DE INGENIEROS SUPERVISORES DE OBRAS DEL ESTADO</t>
  </si>
  <si>
    <t>"AÑO DEL FOMENTO DE LA VIVIENDA"</t>
  </si>
  <si>
    <t>Cuenta Bancaria No.  240-016966-1</t>
  </si>
  <si>
    <t>Fecha</t>
  </si>
  <si>
    <t>Debito</t>
  </si>
  <si>
    <t>Balance</t>
  </si>
  <si>
    <t>Cheque 
No.</t>
  </si>
  <si>
    <t xml:space="preserve">                                 Totales=====================================================&gt;</t>
  </si>
  <si>
    <t>Crédito</t>
  </si>
  <si>
    <t>nulo</t>
  </si>
  <si>
    <t>1067</t>
  </si>
  <si>
    <t>Compra dos sillones ejecutivos</t>
  </si>
  <si>
    <t>Compra de materiales para oficina</t>
  </si>
  <si>
    <t>Compra de 2 televisores de 50 pulgadas Smart tv</t>
  </si>
  <si>
    <t>Pago dieta y viatico levantamiento asfaltados barrios de Jarabacoa y la Vega</t>
  </si>
  <si>
    <t>Pago dieta y viatico Hospital Dr. Leopoldo Pou</t>
  </si>
  <si>
    <t>Pago dieta y viatico para transportar equipo al Hospital de Jimani</t>
  </si>
  <si>
    <t>pago dieta y viatico CDAP Villa Tapia</t>
  </si>
  <si>
    <t>Compra materiales de oficina para uso de la oficina</t>
  </si>
  <si>
    <t xml:space="preserve">pago dieta y viatico viaje a Jima Arriba la Vega </t>
  </si>
  <si>
    <t>Cargo Bancario</t>
  </si>
  <si>
    <t>pago dietas y viáticos diligencia administrativas</t>
  </si>
  <si>
    <t>pago dietas y viáticos por solución drenaje pluvial liceo Bayaguana 2, Monte Plata</t>
  </si>
  <si>
    <t>Pago dieta, viáticos y peajes visita supervisión de obras en diferentes provincias</t>
  </si>
  <si>
    <t>Pago dietas y viáticos reunión en la oficina de coordinadores</t>
  </si>
  <si>
    <t>Pago dietas y viáticos supervisión de obras en dif. Prov. Del país</t>
  </si>
  <si>
    <t>pago dietas y viáticos visita unidad de quemados Thelma Rosario</t>
  </si>
  <si>
    <t>Pago dietas, viáticos y peajes por visita CDAP San Pedro de Macorís</t>
  </si>
  <si>
    <t>Pago dietas y viáticos visita al Hospital Ricardo Limardo</t>
  </si>
  <si>
    <t>Pago dietas y viáticos supervisión de Hospitales Hato del Yaqué y Alejandro Cabral</t>
  </si>
  <si>
    <t>pago dietas y viáticos por fiscalización y supervisión de obras en dif. Provincias del país</t>
  </si>
  <si>
    <t>pago dietas y viáticos  por fiscalización CDAP de Gurabo</t>
  </si>
  <si>
    <t>Pago dietas y viáticos por asistir inauguración del Hospital Melenciano de Jimani</t>
  </si>
  <si>
    <t>Pago dietas y viáticos por supervisión CDAP Villa Altagracia</t>
  </si>
  <si>
    <t>Pago dietas y viáticos por fiscalización Hospital Prov. General Melenciano de Jimani</t>
  </si>
  <si>
    <t>Pago dietas y viáticos fiscalización del CDAP Gurabo</t>
  </si>
  <si>
    <t>pago dietas y viáticos por fiscalización CDAP Constanza</t>
  </si>
  <si>
    <t>Pago dietas y viáticos por fiscalización CDAP Villa La Mata</t>
  </si>
  <si>
    <t>pago dieta y viáticos por fiscalización Hospital Dr. Leopoldo Pou</t>
  </si>
  <si>
    <t>Pago dietas y viáticos inauguración Hospital General Melenciano</t>
  </si>
  <si>
    <t>Pago dietas y viáticos por fiscalización Hospital General Melenciano</t>
  </si>
  <si>
    <t>Pago dietas y viáticos por levantamiento Hospital de la Diabetes</t>
  </si>
  <si>
    <t>Pago dietas y viáticos solución drenaje de la cañada que atraviesa la Escuela Básica San Rafael Del Yuma</t>
  </si>
  <si>
    <t>pago dietas y viáticos por supervisión CDAP Gurabo</t>
  </si>
  <si>
    <t>pago dieta y viatico levantamiento Hospital de la Diabetes</t>
  </si>
  <si>
    <t xml:space="preserve">pago dieta y viatico por determinación y solución problema de est. De agua </t>
  </si>
  <si>
    <t>pago dieta y viáticos por supervisión eléctrica en dif. Proyectos del país</t>
  </si>
  <si>
    <t>pago dieta y viáticos supervisión, evaluación y fiscalización de obras dif. Provincias</t>
  </si>
  <si>
    <t>pago dietas y viáticos avance obras en la prov. Duarte y eval. Mov. De tierra liceo Las Malvinas</t>
  </si>
  <si>
    <t>pago dietas y viáticos por eval. De calidad de los liceo Batey Yabacao, Jose Vasquez</t>
  </si>
  <si>
    <t>Compra de 4 trajes completos para camareros</t>
  </si>
  <si>
    <t>Pago dieta y viáticos supervisión escuela el Vigiador en Monte Cristi</t>
  </si>
  <si>
    <t>reparación copiadora Toshiba Unidad de Revisión</t>
  </si>
  <si>
    <t>Reposición de caja chica</t>
  </si>
  <si>
    <t>pago dietas y viáticos supervisión Hospital Municipal de Janico</t>
  </si>
  <si>
    <t>pago dietas y viáticos por supervisión de obras en Higuey</t>
  </si>
  <si>
    <t>pago dietas y viáticos supervisión camino Sabana Grande de Boya</t>
  </si>
  <si>
    <t>pago dietas y viáticos remozamiento estructural, remodelación y equp. Del Hospital Jose Maria Cabral</t>
  </si>
  <si>
    <t>Reparación aire acondicionado ubicado en el piso 1</t>
  </si>
  <si>
    <t>pago dieta y viáticos supervisión de obras en Santiago</t>
  </si>
  <si>
    <t>pago dietas y viáticos por supervisión eléctrica Hospital de Janico</t>
  </si>
  <si>
    <t>Pago dietas y viáticos por visita al Hospital de Barsequillo</t>
  </si>
  <si>
    <t>Pago derechos adquiridos vacaciones año 2015 al fenecido Sr. Antonio De Jesús Vega</t>
  </si>
  <si>
    <t>Pago dieta y viatico visita supervisión Maternidad Dolores de la Cruz</t>
  </si>
  <si>
    <t>Pago dieta y viáticos supervisión eléctrica Hospitales Juan Pablo Pina</t>
  </si>
  <si>
    <t>pago dieta y viatico supervisión Hospital Evangelina Rodriguez</t>
  </si>
  <si>
    <t>Pago dieta y viáticos supervisión Hospital Dr. Antonio Musa</t>
  </si>
  <si>
    <t>Pago dieta y viáticos supervisión eléctrica Hospital Dr. Antonio Musa</t>
  </si>
  <si>
    <t>Pago dieta y viáticos supervisión camino Sabana Grande de Boya</t>
  </si>
  <si>
    <t>Pago dieta y viáticos supervisión maternidad Dolores de la Cruz</t>
  </si>
  <si>
    <t>Pago dieta y viáticos CDAP San Cristóbal y Hospital Toribio Bencosme</t>
  </si>
  <si>
    <t xml:space="preserve">Pago dieta y viáticos supervisión Hospital Jacinto Mañón </t>
  </si>
  <si>
    <t>Pago dieta y viáticos supervisión Hospital la Descubierta</t>
  </si>
  <si>
    <t>Pago dieta y viatico Hospital Municipal Dr. Jacinto Mañón</t>
  </si>
  <si>
    <t>Pago dieta y viatico visita técnica Hospital Municipal la Descubierta</t>
  </si>
  <si>
    <t>Pago dieta y viatico fiscalización Hospital Provincial Dr. Leopoldo Pou</t>
  </si>
  <si>
    <t>Pago dieta y viatico supervisión CDAP de Enriquillo</t>
  </si>
  <si>
    <t xml:space="preserve">Pago dieta y viatico supervisión sub-centro de Manzanillo </t>
  </si>
  <si>
    <t>Pago dieta y viatico supervisión eléctrica del Hospital Municipal la Descubierta</t>
  </si>
  <si>
    <t>Pago dieta y viatico supervisión de obras en dif. Provincias</t>
  </si>
  <si>
    <t>pago dieta y viatico terminación 2da etapa puesta en Marcha del Curso UASD Barahona</t>
  </si>
  <si>
    <t>Pago dieta y viatico inauguración CDAP Villa Tapia</t>
  </si>
  <si>
    <t>Pago dieta y viatico supervisión eléctrica de obras dif. Provincias</t>
  </si>
  <si>
    <t>Compra 2 baterías 15/12 para vehículo de la institución</t>
  </si>
  <si>
    <t>compra de 13 router wifi para uso de la institución</t>
  </si>
  <si>
    <t>Compra de 3 calculadora para uso del depto. revisión</t>
  </si>
  <si>
    <t>Pago dieta y viatico visita técnica para evaluar escuela Básica Monte Plata</t>
  </si>
  <si>
    <t>suministro de agua para uso de la institución</t>
  </si>
  <si>
    <t>alquiler de grúa y camión para carga y descarga vehículo chatarra enviada a Bienes Nacionales</t>
  </si>
  <si>
    <t>reparacion y mantenimiento vehículo de la institución</t>
  </si>
  <si>
    <t>Pago dieta y viatico supervisión base naval la caldera de Bani</t>
  </si>
  <si>
    <t>pago dieta y viatico fiscalización CDAP Moca</t>
  </si>
  <si>
    <t>Pago servicios de pastelitos, mini croissant y chocolate para brindar el día del servidor</t>
  </si>
  <si>
    <t>Pago renovación periódico</t>
  </si>
  <si>
    <t>Pago dietas y viáticos por reparación y supervisión de obras en las Matas de Santa Cruz</t>
  </si>
  <si>
    <t>AL 31 DE ENERO 2017</t>
  </si>
  <si>
    <t>Pago dietas y viaticos por concepto de suoervisión de escuelas básica Ranchadero y Raul Alfredo Pujol, en Monte Cristi. Julio y Agosto, 2016</t>
  </si>
  <si>
    <t>Pago dietas y viaticos por concepto de fiscalización del hospital Dr. Leopoldo Pou. Provincia samana, Nov/16.</t>
  </si>
  <si>
    <t>Pago de dieta y viaticos por concepto de supervisión eléctrica la hospital de La descubierta prov. Independencia, Dic./16</t>
  </si>
  <si>
    <t>Pago de dietas y viaticos por concepto de supervión eléctrica  al hospital municipal de Janico Provincia Santiago, Dic./16</t>
  </si>
  <si>
    <t>Pago de dietas y viaticos por concepto de supervión y avances de las obras Lic. Agustin Bonilla y básica José Castillo reyes, provincia Durate Sep/16</t>
  </si>
  <si>
    <t>Pago de dietas y viaticos por concepto de solución al problema de drenaje pluvial y sanitaria, de la escuela bósica La Raya en la prov. Duarte, Dic./2016</t>
  </si>
  <si>
    <t>Pago de dieta y viatico por concepto de supervisión al hospital municipal de la escuela la Descubierta en la prov. Independencia, en Dic./16</t>
  </si>
  <si>
    <t>10/01/20107</t>
  </si>
  <si>
    <t>Pago de dietas y viatico por concepto de Eval. Inscripción e inspección de de obras en diferentes provincias del país en los meses de Junio, Julio y Agosto de 2016.</t>
  </si>
  <si>
    <t>10/001/2017</t>
  </si>
  <si>
    <t>Pago de dietas y viaticos por supervisión y drenaje de cañas y eval. Y movimientos de tierras en los Liceos Lic. Las Malvinas sabana De La Mar. Sept./16.</t>
  </si>
  <si>
    <t xml:space="preserve">Pago de dietas y viaticos por recorrido, con el director general Por la dirección y inspección de varias obras en Neyba, La Descubierta, Jimaní y Stgo, Oct./16 </t>
  </si>
  <si>
    <t>Pago de dietas y viaticos por concepto de recorrido con el director general para la inspección construción de varias obras en Santiago. Oct./16</t>
  </si>
  <si>
    <t>NULA</t>
  </si>
  <si>
    <t>932</t>
  </si>
  <si>
    <t>Pago dietas y viaticos por con concepto remosamiento Estructural y equipamiento del hospital regional UNV, Josá María Cabral, B. Santiago, Oct./16.</t>
  </si>
  <si>
    <t xml:space="preserve">Pago orden de compra No. 405/16, cot#1914277, por concepto de compra de seís unidades para uso de la institución, </t>
  </si>
  <si>
    <t>Pago de dieta y viaticos por concepto de levantamiento topografico y const. De obras ciales en diferentes prov. Del país, Oct./16.</t>
  </si>
  <si>
    <t>Pago de dietas y viaticos por concepto de levantaminto topografico y construción de varias obras viales en diferentes prov. Del país, Oct./16</t>
  </si>
  <si>
    <t>Pago de dietas y viaticos por concepto de fiscalización del hospital, Prov. Dr. Leopoldo Pou, prov. Samaná, Nov./16</t>
  </si>
  <si>
    <t xml:space="preserve">Pago de dietas y viaticos por concepto de super. Y Avance de las obras del Lic. Agustín Bonilla y básica José Castillo R. en la prov. Duarte, Sept/16 </t>
  </si>
  <si>
    <t xml:space="preserve">Pago de dieta de viatico por acceso, supervión y reconstrució al lic. Juan Julio Blachard Santana, municipio de Guerra, Dic./16 </t>
  </si>
  <si>
    <t>Pago dietas y viaticos por concepto de supervisión al hospital porv. Dr. Leopoldo Pou se Samana, Nov./16</t>
  </si>
  <si>
    <t>Pago de dieta de y viaticos ppor concepto de visita asuperv, de los proyectos CDAP, em fantino y prov. Sanchez, Oct./16</t>
  </si>
  <si>
    <t>Pago de dietas y viaticos por concepto remodelamiento, restructuración y y equipamineto del hospital José Maria Cabral  y Bael de Santiago, Oct./16</t>
  </si>
  <si>
    <t>Pago de dietas y viaticos, peajes, superv. De los centro de diagnosticos y atención primaria de Seibo, San Luis y Monte Cristi, Julio y Oct., 2016.</t>
  </si>
  <si>
    <t>Pago de dietas y viaticos por concepto de evaluación control de calidad en varios liceos en diferentes prov. Del país, Nov. Y Oct. 2016.</t>
  </si>
  <si>
    <t>pago dietas viaticos por supervision de obras en la prov. Hato Mayor y La Romana en Nov. Y Dic./16.</t>
  </si>
  <si>
    <t>Pago dietas y viaticos por concepto de fiscalización del proyecto centro de diagnostico y atención primaria en constanza, en Dic. /16</t>
  </si>
  <si>
    <t>Pago dietas y viatiscos por concepto de fiscalización del hospital Leopoldo Pou de Samaná, Nov./16.</t>
  </si>
  <si>
    <t>Pago dietas y viaticos por concepto de reconstrución del lic. Juan Julio Blanchard Satana e guerra dic./16.</t>
  </si>
  <si>
    <t>Pago de dietas y viaticos por concepto de supervi. Reconst, del lic. Juan Julio, Blachard Santana en Guerra D.N., dic./16.</t>
  </si>
  <si>
    <t>Pago de Factura #11500010553 y 11500010452, por concepto de publicida de Ley 134-03, Correspondiente a los meses de Nov. Y dic./16</t>
  </si>
  <si>
    <t xml:space="preserve">Pago Pago de dietas y viaticos por concepto de superv. De varias obras que seran transferidas la ministerio de obras pulicas </t>
  </si>
  <si>
    <t>Pago factura 3 11502593687, por conceptolimpieza de las cisternas de los diferentes edificios 1,11 y 111 y la cisterna contra insendio de la institución</t>
  </si>
  <si>
    <t>Orden de compra No. 392/2016, por compra de cuatros gomas # 255/7or16 y 3 bateria s 15/12, p/uso  veh. De la institu.</t>
  </si>
  <si>
    <t>Pago facturas #S11500014513 y 11500014512 por comcepto de de renovacion correspondiente al periodo 09/11/16 al 09/11/17</t>
  </si>
  <si>
    <t>Pago orden de compra #310/2016, por concepto de fumigación de los edificios 1,11 y 111 de la institución.</t>
  </si>
  <si>
    <t>Pago orden de compra #357/16, por concepto compra de cuatro archivos de cinco gavetas para uso del dpt. De RRHH de la institución.</t>
  </si>
  <si>
    <t>Pago orden de compra #390/16, cot#cv2-10175, para compra de 4 tanques de gas de 30 lib. c/u, para uso de la mnej de los aires acondicionados del edf.#1</t>
  </si>
  <si>
    <t xml:space="preserve">Pago factura 2150002144, por concepto compra de 4 gomas #265/70r16, para la camioneta placa #el05726, asig. A la sub-dirc. Nordeste, </t>
  </si>
  <si>
    <t xml:space="preserve">Pago orden no 396/16, por concepto de materiales electricos para uso dif. Areas de la inst. </t>
  </si>
  <si>
    <t>Pago orden de compra No. 371/16, por concepto de compra de materiales de limpieza para uso de la institución.</t>
  </si>
  <si>
    <t>Pago dietas y viaticos por concepto de remozamiento estruc. Y equipo del hospital José Maria Caabral de Santiago.</t>
  </si>
  <si>
    <t>Pago factura # 1150009030 y 1150009031, por concepto de renovación corresp. Al periodo del 09/11/2016.</t>
  </si>
  <si>
    <t>Pago dietas y viaticos por concepto de remozamiento esstruc. Y equip. Del hospital Jose María Cabral y Baez de Stgo</t>
  </si>
  <si>
    <t xml:space="preserve">Pago dietas y viaticos por concepto de superv. De escuelas y liceos en montecristi, en agosto/16, </t>
  </si>
  <si>
    <t>Pago dietas y viaticos p/fiscalización del hospital prov. Dr. Leopoldo Pou, prov. Samanáa, Nov./16.</t>
  </si>
  <si>
    <t>Nulo</t>
  </si>
  <si>
    <t xml:space="preserve">Pago dietas y viaticos por concepto de recorrido con el director general p/insp. Varios varios hospitales en Neyba, La Descubierta y Jimaní, Oct./16 </t>
  </si>
  <si>
    <t>Pago dietas y viaticos p/recorrido con el director general varios hospitales de Neyba, La Descubierta y Jimaní, Oct./16.</t>
  </si>
  <si>
    <t>Pago dietas y viaticos por concepto evaluación lic. Espejo Cristobal Colon de Mao Prov. Valverde, Oct./16</t>
  </si>
  <si>
    <t>Pago dietas y viaticos por eval. Control de calidad de los lic. Yabaco, Jose Vasquez y Ramon Morel s, en Momte Plata, Nov/16.</t>
  </si>
  <si>
    <t>Pago dietas y viaticos por concepto de supervisión Lic. El copey en la Prov. Monte Cristi, Agosto/16.</t>
  </si>
  <si>
    <t>Pago de dietas y viaticos por concepto de por soluc. Para estancamiento de agua en las estancias infantiles Mao, Buenos Aires y Lic. Esperanza, Agost/16.</t>
  </si>
  <si>
    <t>Pago dietas y viaticos por concepto de supervisión de hospital municipal Pablo Morrobel en Luperon, prov. Puerto Plata, Agost./16.</t>
  </si>
  <si>
    <t>Pago sietas y viaticos por concepto de fiscalización del proy. Centro de diagnostico y atención primaria en villa La Mata , prov. Sanchez R. Dic./16.</t>
  </si>
  <si>
    <t>Nula</t>
  </si>
  <si>
    <t>Pago de dietas y viaticos por concepto de solución drenajes pluvial en el lic. Bayaguana Monte Plata , Nov./16</t>
  </si>
  <si>
    <t>Pago dietas y viaticos para detener drenaje de cañada y eval. Mov. De tierra de los liceos las Malvinas  y Sabana de La M., Sept./16.</t>
  </si>
  <si>
    <t>Pago dietas y viaticos por concepto evaluacion de liceo espejo Cristobal Colon en Mao prov. Valverde, Oct,/16.</t>
  </si>
  <si>
    <t>Pago dieta y viatico por concepto fiscalización escuela básica José Maria Perez de Monte Cristi. Nov./16.</t>
  </si>
  <si>
    <t>Pago dietas y viaticos por concepto de evalauación Liceo Espejo cristobal Colon de Mao prov. Valverde, en Oct./16.</t>
  </si>
  <si>
    <t>Pago dietas y viaticos por concepto de fiscalización escuela básica José Maria Perez, prov. Montecristi</t>
  </si>
  <si>
    <t>Pago dietas y viaticos por conceptor pago viajes de brigadas del director general a supervisar. Obras en diferentes provincias del país. Nov./16.</t>
  </si>
  <si>
    <t>Pago dietas y viaticos por concepto de viajes de brigada de seguridad del director general, a supervisar diferentes obras del país</t>
  </si>
  <si>
    <t>Pago de dietas y viaticos por concepto de remozamiento estructural y remodelación y equipamiento del hospital José Maria Cabral y Baez en Santiago, Octubre/2016.</t>
  </si>
  <si>
    <t xml:space="preserve">Pago orden de compra No. 03/17, cot. #13989, p/compra de 10 sellos pret. verde, y cuatro tintas vererdes y 1 sello pret. azul p/uso de la institución </t>
  </si>
  <si>
    <t>Pago reposición caja chica dirección dirección región-norte central para cubrir gastos menores de de esa dirección</t>
  </si>
  <si>
    <t>Pago dietas y viaticos por cncepto de supervisión de escuela Cristobal Colon en la provincia Valderde Agosto/16.</t>
  </si>
  <si>
    <t xml:space="preserve">Pago dietas y viaticos por informe sobre proyectos en ejecución en las zonas afectadas por lluvias, Nov./16. </t>
  </si>
  <si>
    <t xml:space="preserve">Pago de dietas y viaticos por concepto de inspeccion y supervisón de obras. En diferentes prov. Del país, Nov./16 </t>
  </si>
  <si>
    <t>Pago de dietas y viaticos por concepto de supervición e inspección de obrasen diferentes prov. Del país, Nov./16.</t>
  </si>
  <si>
    <t>Pago de dietas y viaticos por fiscalización de centro de diagnostico atención promaria en Gurabo, y hospital de Jánico en SantiagoDic./16.</t>
  </si>
  <si>
    <t>Pago dieta y viaticos por concepto fiscalización y reposición general de hospital provincia General Malenciano de jimaní, Nov.16.</t>
  </si>
  <si>
    <t>Pago dieta y viatico por concepto de fiscalización de centro de Diagnostico y atención primaria en Gurabo y hosp. De Janico en Santiago., Dic./16.</t>
  </si>
  <si>
    <t>Pago de dieta y viatico por concepto de fiscalizacion y reposición general del hospital Malenciano de Jimaní, Nov./16.</t>
  </si>
  <si>
    <t>Pago dietas y viaticos por suérvisión elect. Centro de antención primaria constanza, La Vega. Dic./16</t>
  </si>
  <si>
    <t xml:space="preserve">Pago dietas y viaticos por supervisión elect. De obras en dif. Prov. Del país, Nov. Y Diciembre /16. </t>
  </si>
  <si>
    <t xml:space="preserve">Pago dietas y viaticos por supervición centro tecnologico comunitario Jimaní prov. Indp. Nov./16.  </t>
  </si>
  <si>
    <t>Pago deitas y viaticos por superv. Centro tecnologico comunitario de Jimaní, prov. Indep. Nov./16.</t>
  </si>
  <si>
    <t>Pago dietas y viaticos por concepto de viajes a Santiago con arq. Pero acevedo. Julio/16.</t>
  </si>
  <si>
    <t>Pago dieta y viatico por concepto de diligencias administrativas p/informes de proy. Nov./16.</t>
  </si>
  <si>
    <t>Pago de dieta y viaticos por supervición electrica. Centro de atención primaria de Jimaní, y Constanza, La Vega, en Octubre , Noviembre y Dic./16</t>
  </si>
  <si>
    <t>Pago de dietas y viaticos para asistir a inauguración del hospital general Melenciano, de Jimaní,  provincia independencia, Dic./16.</t>
  </si>
  <si>
    <t>Pago deita y viatico por solución de problemas de drenaje p. cañada escuela básica San Rafael del Yuma prov. Altagracia. Dic./16.</t>
  </si>
  <si>
    <t>Pago de dietas y viaticos por supervisión y reconstrución carretera pimentel, los limones, las guaranas, prov. Duarte, Sept./16.</t>
  </si>
  <si>
    <t>Pago dietas y viaticos por evaluación asfaltos aceras y contenes de Sabana Grande Boya, Monte Plata Oct./16.</t>
  </si>
  <si>
    <t xml:space="preserve">Pago dietas y viaticos por concepto de evaluación carretera sabana Grande Boya , Majanual, Bayaguana, Chirino, La Gallera, G Monte Monte Planta, Esp./16. </t>
  </si>
  <si>
    <t>Pago dietas y viaticos por concepto reparación casas e San Juan, Sabana Grande Boya, Prov. Monte Plata</t>
  </si>
  <si>
    <t>Pago dietas y viaticos por concepto de fiscalización centro de diagnostico y atención primaria en villa La Mata, Prov. Sanchez R., Dic./16.</t>
  </si>
  <si>
    <t>Pago factura # 11500002401 por concepto de compra de materiales de construción para rep. Viviendas el sector Simon.</t>
  </si>
  <si>
    <t xml:space="preserve">Pago fact.#11500000148,por concepto compra de materiales de oficina para uso de la institución </t>
  </si>
  <si>
    <t xml:space="preserve">Pago fact# 11500005812, por concepto de compra de toner, para uso de la direcciuón de edifi. De la institución </t>
  </si>
  <si>
    <t xml:space="preserve">Pago fact# 1150001345 y 1150001450, por concepto de compra de una tablet titan m.7089, y 6 memorias ram ddr2y dd3. </t>
  </si>
  <si>
    <t>Pago fact# 11500000074 y 11500000077, po concepto compra de toner varios modelos y materiales de oficina p/uso instit.</t>
  </si>
  <si>
    <t>Pago factura# 11500000075 por la compra de 11 botiquines p/combate al dengue, Zika v. y Chik.</t>
  </si>
  <si>
    <t>Pago factura 11500000076 por compra d e8 botiquines para ser utilizado en la jornada combate al dengue, z y chik. Por la institución.</t>
  </si>
  <si>
    <t>Pago fact#s 1150001001, 01002, 01003 y 1150001004, por concepto de reparación mantenimiento. Vehiculos de la institución.</t>
  </si>
  <si>
    <t xml:space="preserve">Pago dietas y viaticos por concepto de evaluación del centro de diagnostico y atención primaria en Higuey. </t>
  </si>
  <si>
    <t>pago dietas y viatico por concepto de visita al hospital alejandro cabral de Sanjuan Nov./16.</t>
  </si>
  <si>
    <t>Pago dieta y viaticos por concepto de visita superv. Al hospital Juan Pablo Pina de San Cristobal, Junio/16.</t>
  </si>
  <si>
    <t>Pago dietas y viaticos por concepto de supervisión al Arturo Grullon de Santiago</t>
  </si>
  <si>
    <t>Pago dieta y viaticos por concepto de superv. Puesto en marcha sistema de red del centro de diagnostico. Villas Las Matas, Sanchez R. Sept./16</t>
  </si>
  <si>
    <t>Pago dietas y viatico por concepto de evaluación centro de diagnostico y atención primaria en Higuey Oct./2016.</t>
  </si>
  <si>
    <t>Pago dietas y viaticos por concepto de superv. De obras en diferentes provincias del país, Oct. Y Nov. 2016.</t>
  </si>
  <si>
    <t>Pago dieta y viaticos por concepto de evaluación centro de diagnostico y atención primaria en higuey, Oct./2016.</t>
  </si>
  <si>
    <t>Pago dieta y viaticos por concepto fiscalización de obra en la prov. Duarte y Monte Cristi Sept./16.</t>
  </si>
  <si>
    <t>Pago dieta y viatico por concepto de evalación de escuela  básica José Maria Perez, prov. Monte Criti</t>
  </si>
  <si>
    <t>Pago fact# 11500002046, por concepto compra de 15 unidades hanfree motorola ep450 p/uso del personal de seguridad de la institución.</t>
  </si>
  <si>
    <t>Pago dieta y viaticos por visita tecnica a la escuela básica El Salado e Instit. Agropecuario de higuey prov. Altagracia Dic./16.</t>
  </si>
  <si>
    <t>Pago dietas y viaticos por concepto de vaciado de Plaza Civica en el liceo el Valle en la Hato Mayor, Nov./2016.</t>
  </si>
  <si>
    <t>Pago dietas y visticos por levntamiento del hospital de la diabetes en la prov. San Juan de la Maguana, Dic./16.</t>
  </si>
  <si>
    <t>Poago dietas y viaticos por concepto de inauguración del hospital Melenciano Jimaní prov. Indep. Dic./16.</t>
  </si>
  <si>
    <t>Pago dietas y viaticos por concepto de evalauacion de las diferentes obras que seran traspasadas al ministerio de obras publicas en Monte Plata, Oct. 2016.</t>
  </si>
  <si>
    <t>Pago dietas y viaticos por concepto de fiscalización de proyecto calles y barrios de la zona sur de la prov. Santiago en Dic./16.</t>
  </si>
  <si>
    <t xml:space="preserve">Pago dietas y viatico por concepto de fiscalización del proyecto Santiago, dic./2016. </t>
  </si>
  <si>
    <t>Pago dietaspor viaje al centro de diagnostico y atención orimaria en fantino, Sanchez Ramirez, Nov./16.</t>
  </si>
  <si>
    <t>Pago dietas y viaticos por concepto de supervisiuón y reconstruccón al lic. Juan Blamchard Santana del municipio de guerra Dic./16</t>
  </si>
  <si>
    <t>Pago dietas y viaticos por supervisión y reconstrucción acceso al liceo Juan L. Blanchand Santana municipio de Guerra D.N., Dic./16.</t>
  </si>
  <si>
    <t xml:space="preserve">Pago dieta y viaticos por supervisión, de varias obras en Bayaguana, Monte Plata y Guerra, Nov. Y Dic./16. </t>
  </si>
  <si>
    <t>Pago dieta y viaticos por fiscaización del proyecto del proyecto centro de diagnostico y atención primaria de constanza, Dic.16.</t>
  </si>
  <si>
    <t>Pago dietas y viaticos por concepto visita tecnia escuela básica el salado e instit. Agropecuario de Higuey prov. Alt. Dic.16</t>
  </si>
  <si>
    <t>Pago dietas y viaticos por diligencias administrativa, con el director general para supervisar obras en la provincia San Franciso De Macoris, Oct./16.</t>
  </si>
  <si>
    <t>Pago dietas y viaticos por supervisión escuela básica el Salsedo i instit. Agropecuario de Higuey, prov. Altagracia, Dic./16</t>
  </si>
  <si>
    <t>Pago dietas y viaticos por concepto de superv. Hospital Pablo Morrobel, Luperon, prov. Puerto Plata, Agosto/16.</t>
  </si>
  <si>
    <t>Pago dietas y viaticos por superv. Centro educativo especial Monte Cristo y barrios de Loma de Cabrera en Dajabón, Julio/16.</t>
  </si>
  <si>
    <t>Pago dietas y viatico por concepto superv. Estación de bomberos de Bayaguana pro. Monte Plata y vista acued. Majual, Nov./16.</t>
  </si>
  <si>
    <t>Pago dietas y viaticos por concepto superv. Estación de bombero y acued. Majagual, en Monte Plata y CTC, Ramón Santana s.p.,. Nov./16.</t>
  </si>
  <si>
    <t xml:space="preserve">Pago dietas y viaticos por supervisión CTC, de Ramón Santana prov. San Pedro de Macoris, Nov./16, </t>
  </si>
  <si>
    <t>Pago dietas y viaticos por concepto de solución problemas de drenajes pluvial del lic. El cedro en la prov. Del Seibo, Nov./16.</t>
  </si>
  <si>
    <t>Pago dietas y vitico por concepto de problemas de drenaje de cañada que atraviesa escula básica San R. del Yum&lt; y esc. Básica La Raya p. Duarte, Dic./16.</t>
  </si>
  <si>
    <t>Pago dietas y viaticos p/concepto de evaluación de las obras que seran traspasadas al ministerio de obras p, en San Pedro de M. Oct./16.</t>
  </si>
  <si>
    <t xml:space="preserve">Nota credito por Fondo Reponible </t>
  </si>
  <si>
    <t>Pago dietas y viaticos por concepto de Hospital Municipal La Descubierta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</si>
</sst>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46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3" fillId="33" borderId="13" xfId="0" applyFont="1" applyFill="1" applyBorder="1" applyAlignment="1">
      <alignment/>
    </xf>
    <xf numFmtId="0" fontId="33" fillId="33" borderId="14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 wrapText="1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43" fontId="0" fillId="0" borderId="16" xfId="46" applyFont="1" applyBorder="1" applyAlignment="1">
      <alignment/>
    </xf>
    <xf numFmtId="43" fontId="33" fillId="33" borderId="15" xfId="46" applyFont="1" applyFill="1" applyBorder="1" applyAlignment="1">
      <alignment horizontal="center"/>
    </xf>
    <xf numFmtId="43" fontId="33" fillId="33" borderId="17" xfId="46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43" fontId="0" fillId="0" borderId="19" xfId="46" applyFont="1" applyBorder="1" applyAlignment="1">
      <alignment/>
    </xf>
    <xf numFmtId="14" fontId="0" fillId="0" borderId="13" xfId="0" applyNumberFormat="1" applyBorder="1" applyAlignment="1">
      <alignment/>
    </xf>
    <xf numFmtId="43" fontId="0" fillId="0" borderId="20" xfId="46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Fill="1" applyBorder="1" applyAlignment="1">
      <alignment wrapText="1"/>
    </xf>
    <xf numFmtId="43" fontId="33" fillId="0" borderId="15" xfId="46" applyFont="1" applyBorder="1" applyAlignment="1">
      <alignment/>
    </xf>
    <xf numFmtId="43" fontId="33" fillId="0" borderId="17" xfId="46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0" xfId="0" applyFont="1" applyFill="1" applyBorder="1" applyAlignment="1">
      <alignment wrapText="1"/>
    </xf>
    <xf numFmtId="43" fontId="0" fillId="0" borderId="21" xfId="46" applyFont="1" applyBorder="1" applyAlignment="1">
      <alignment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43" fontId="0" fillId="0" borderId="1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57150</xdr:rowOff>
    </xdr:from>
    <xdr:to>
      <xdr:col>3</xdr:col>
      <xdr:colOff>1143000</xdr:colOff>
      <xdr:row>5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715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283"/>
  <sheetViews>
    <sheetView showGridLines="0" tabSelected="1" zoomScalePageLayoutView="0" workbookViewId="0" topLeftCell="A71">
      <selection activeCell="D224" sqref="D224"/>
    </sheetView>
  </sheetViews>
  <sheetFormatPr defaultColWidth="11.421875" defaultRowHeight="15"/>
  <cols>
    <col min="2" max="2" width="12.00390625" style="0" bestFit="1" customWidth="1"/>
    <col min="3" max="3" width="8.00390625" style="0" customWidth="1"/>
    <col min="4" max="4" width="88.140625" style="26" customWidth="1"/>
    <col min="5" max="5" width="13.28125" style="11" customWidth="1"/>
    <col min="6" max="6" width="16.421875" style="11" customWidth="1"/>
    <col min="7" max="7" width="14.7109375" style="11" customWidth="1"/>
    <col min="9" max="9" width="13.8515625" style="0" bestFit="1" customWidth="1"/>
  </cols>
  <sheetData>
    <row r="1" ht="15"/>
    <row r="2" ht="15"/>
    <row r="3" ht="15"/>
    <row r="4" ht="15"/>
    <row r="5" ht="15"/>
    <row r="6" ht="15.75" thickBot="1"/>
    <row r="7" spans="2:7" ht="15">
      <c r="B7" s="33" t="s">
        <v>0</v>
      </c>
      <c r="C7" s="34"/>
      <c r="D7" s="34"/>
      <c r="E7" s="34"/>
      <c r="F7" s="34"/>
      <c r="G7" s="35"/>
    </row>
    <row r="8" spans="2:7" ht="15">
      <c r="B8" s="36" t="s">
        <v>1</v>
      </c>
      <c r="C8" s="37"/>
      <c r="D8" s="37"/>
      <c r="E8" s="37"/>
      <c r="F8" s="37"/>
      <c r="G8" s="38"/>
    </row>
    <row r="9" spans="2:7" ht="15">
      <c r="B9" s="36" t="s">
        <v>95</v>
      </c>
      <c r="C9" s="37"/>
      <c r="D9" s="37"/>
      <c r="E9" s="37"/>
      <c r="F9" s="37"/>
      <c r="G9" s="38"/>
    </row>
    <row r="10" spans="2:7" ht="15">
      <c r="B10" s="6"/>
      <c r="C10" s="7"/>
      <c r="D10" s="27"/>
      <c r="E10" s="12"/>
      <c r="F10" s="12"/>
      <c r="G10" s="13"/>
    </row>
    <row r="11" spans="2:7" ht="15">
      <c r="B11" s="8" t="s">
        <v>2</v>
      </c>
      <c r="C11" s="1"/>
      <c r="D11" s="29"/>
      <c r="E11" s="12"/>
      <c r="F11" s="12"/>
      <c r="G11" s="13"/>
    </row>
    <row r="12" spans="2:7" ht="12.75" customHeight="1">
      <c r="B12" s="6"/>
      <c r="C12" s="7"/>
      <c r="D12" s="27"/>
      <c r="E12" s="12"/>
      <c r="F12" s="12"/>
      <c r="G12" s="13"/>
    </row>
    <row r="13" spans="2:7" ht="33.75" customHeight="1" thickBot="1">
      <c r="B13" s="9" t="s">
        <v>3</v>
      </c>
      <c r="C13" s="10" t="s">
        <v>6</v>
      </c>
      <c r="D13" s="10"/>
      <c r="E13" s="14" t="s">
        <v>4</v>
      </c>
      <c r="F13" s="14" t="s">
        <v>8</v>
      </c>
      <c r="G13" s="15" t="s">
        <v>5</v>
      </c>
    </row>
    <row r="14" spans="2:7" ht="15">
      <c r="B14" s="17"/>
      <c r="C14" s="4"/>
      <c r="D14" s="28"/>
      <c r="E14" s="5"/>
      <c r="F14" s="5"/>
      <c r="G14" s="18">
        <v>2331.13</v>
      </c>
    </row>
    <row r="15" spans="2:7" ht="30">
      <c r="B15" s="19">
        <v>42745</v>
      </c>
      <c r="C15" s="3">
        <v>919</v>
      </c>
      <c r="D15" s="16" t="s">
        <v>96</v>
      </c>
      <c r="E15" s="39"/>
      <c r="F15" s="39">
        <v>15500</v>
      </c>
      <c r="G15" s="20">
        <f aca="true" t="shared" si="0" ref="G15:G79">+G14+E15-F15</f>
        <v>-13168.869999999999</v>
      </c>
    </row>
    <row r="16" spans="2:7" ht="30">
      <c r="B16" s="19">
        <v>42745</v>
      </c>
      <c r="C16" s="3">
        <v>920</v>
      </c>
      <c r="D16" s="16" t="s">
        <v>97</v>
      </c>
      <c r="E16" s="39"/>
      <c r="F16" s="39">
        <v>2100</v>
      </c>
      <c r="G16" s="20">
        <f t="shared" si="0"/>
        <v>-15268.869999999999</v>
      </c>
    </row>
    <row r="17" spans="2:7" ht="30">
      <c r="B17" s="19">
        <v>42745</v>
      </c>
      <c r="C17" s="3">
        <v>921</v>
      </c>
      <c r="D17" s="16" t="s">
        <v>98</v>
      </c>
      <c r="E17" s="39"/>
      <c r="F17" s="39">
        <v>3600</v>
      </c>
      <c r="G17" s="20">
        <f t="shared" si="0"/>
        <v>-18868.87</v>
      </c>
    </row>
    <row r="18" spans="2:7" ht="30">
      <c r="B18" s="19">
        <v>42745</v>
      </c>
      <c r="C18" s="3">
        <v>922</v>
      </c>
      <c r="D18" s="16" t="s">
        <v>99</v>
      </c>
      <c r="E18" s="39"/>
      <c r="F18" s="39">
        <v>3600</v>
      </c>
      <c r="G18" s="20">
        <f t="shared" si="0"/>
        <v>-22468.87</v>
      </c>
    </row>
    <row r="19" spans="2:7" ht="30">
      <c r="B19" s="19">
        <v>42745</v>
      </c>
      <c r="C19" s="3">
        <v>923</v>
      </c>
      <c r="D19" s="16" t="s">
        <v>100</v>
      </c>
      <c r="E19" s="39"/>
      <c r="F19" s="39">
        <v>2100</v>
      </c>
      <c r="G19" s="20">
        <f t="shared" si="0"/>
        <v>-24568.87</v>
      </c>
    </row>
    <row r="20" spans="2:7" ht="30">
      <c r="B20" s="19">
        <v>42745</v>
      </c>
      <c r="C20" s="3">
        <v>924</v>
      </c>
      <c r="D20" s="16" t="s">
        <v>101</v>
      </c>
      <c r="E20" s="39"/>
      <c r="F20" s="39">
        <v>2100</v>
      </c>
      <c r="G20" s="20">
        <f t="shared" si="0"/>
        <v>-26668.87</v>
      </c>
    </row>
    <row r="21" spans="2:7" ht="30">
      <c r="B21" s="19">
        <v>42745</v>
      </c>
      <c r="C21" s="3">
        <v>925</v>
      </c>
      <c r="D21" s="16" t="s">
        <v>102</v>
      </c>
      <c r="E21" s="39"/>
      <c r="F21" s="39">
        <v>5400</v>
      </c>
      <c r="G21" s="20">
        <f t="shared" si="0"/>
        <v>-32068.87</v>
      </c>
    </row>
    <row r="22" spans="2:7" ht="30">
      <c r="B22" s="19" t="s">
        <v>103</v>
      </c>
      <c r="C22" s="3">
        <v>926</v>
      </c>
      <c r="D22" s="16" t="s">
        <v>104</v>
      </c>
      <c r="E22" s="39"/>
      <c r="F22" s="39">
        <v>20000</v>
      </c>
      <c r="G22" s="20">
        <f t="shared" si="0"/>
        <v>-52068.869999999995</v>
      </c>
    </row>
    <row r="23" spans="2:7" ht="30">
      <c r="B23" s="19" t="s">
        <v>105</v>
      </c>
      <c r="C23" s="3">
        <v>927</v>
      </c>
      <c r="D23" s="16" t="s">
        <v>106</v>
      </c>
      <c r="E23" s="39"/>
      <c r="F23" s="39">
        <v>1050</v>
      </c>
      <c r="G23" s="20">
        <f t="shared" si="0"/>
        <v>-53118.869999999995</v>
      </c>
    </row>
    <row r="24" spans="2:7" ht="30">
      <c r="B24" s="19">
        <v>42745</v>
      </c>
      <c r="C24" s="3">
        <v>928</v>
      </c>
      <c r="D24" s="16" t="s">
        <v>107</v>
      </c>
      <c r="E24" s="39"/>
      <c r="F24" s="39">
        <v>1500</v>
      </c>
      <c r="G24" s="20">
        <f t="shared" si="0"/>
        <v>-54618.869999999995</v>
      </c>
    </row>
    <row r="25" spans="2:7" ht="30">
      <c r="B25" s="19">
        <v>42745</v>
      </c>
      <c r="C25" s="3">
        <v>929</v>
      </c>
      <c r="D25" s="16" t="s">
        <v>108</v>
      </c>
      <c r="E25" s="39"/>
      <c r="F25" s="39">
        <v>1600</v>
      </c>
      <c r="G25" s="20">
        <f t="shared" si="0"/>
        <v>-56218.869999999995</v>
      </c>
    </row>
    <row r="26" spans="2:7" ht="15">
      <c r="B26" s="19">
        <v>42745</v>
      </c>
      <c r="C26" s="3">
        <v>930</v>
      </c>
      <c r="D26" s="16" t="s">
        <v>109</v>
      </c>
      <c r="E26" s="39"/>
      <c r="F26" s="39">
        <v>0</v>
      </c>
      <c r="G26" s="20">
        <f t="shared" si="0"/>
        <v>-56218.869999999995</v>
      </c>
    </row>
    <row r="27" spans="2:7" ht="15">
      <c r="B27" s="19">
        <v>42745</v>
      </c>
      <c r="C27" s="3">
        <v>931</v>
      </c>
      <c r="D27" s="16" t="s">
        <v>109</v>
      </c>
      <c r="E27" s="39"/>
      <c r="F27" s="39">
        <v>0</v>
      </c>
      <c r="G27" s="20">
        <f t="shared" si="0"/>
        <v>-56218.869999999995</v>
      </c>
    </row>
    <row r="28" spans="2:7" ht="30">
      <c r="B28" s="19">
        <v>42745</v>
      </c>
      <c r="C28" s="3" t="s">
        <v>110</v>
      </c>
      <c r="D28" s="16" t="s">
        <v>111</v>
      </c>
      <c r="E28" s="39"/>
      <c r="F28" s="39">
        <v>1050</v>
      </c>
      <c r="G28" s="20">
        <f t="shared" si="0"/>
        <v>-57268.869999999995</v>
      </c>
    </row>
    <row r="29" spans="2:7" ht="30">
      <c r="B29" s="19">
        <v>42745</v>
      </c>
      <c r="C29" s="3">
        <v>933</v>
      </c>
      <c r="D29" s="16" t="s">
        <v>112</v>
      </c>
      <c r="E29" s="39"/>
      <c r="F29" s="39">
        <v>16662.73</v>
      </c>
      <c r="G29" s="20">
        <f t="shared" si="0"/>
        <v>-73931.59999999999</v>
      </c>
    </row>
    <row r="30" spans="2:7" ht="30">
      <c r="B30" s="19">
        <v>42745</v>
      </c>
      <c r="C30" s="3">
        <v>934</v>
      </c>
      <c r="D30" s="16" t="s">
        <v>113</v>
      </c>
      <c r="E30" s="39"/>
      <c r="F30" s="39">
        <v>4200</v>
      </c>
      <c r="G30" s="20">
        <f t="shared" si="0"/>
        <v>-78131.59999999999</v>
      </c>
    </row>
    <row r="31" spans="2:7" ht="30">
      <c r="B31" s="19">
        <v>42745</v>
      </c>
      <c r="C31" s="3">
        <v>935</v>
      </c>
      <c r="D31" s="16" t="s">
        <v>114</v>
      </c>
      <c r="E31" s="39"/>
      <c r="F31" s="39">
        <v>4200</v>
      </c>
      <c r="G31" s="20">
        <f t="shared" si="0"/>
        <v>-82331.59999999999</v>
      </c>
    </row>
    <row r="32" spans="2:7" ht="15">
      <c r="B32" s="19">
        <v>42745</v>
      </c>
      <c r="C32" s="3">
        <v>936</v>
      </c>
      <c r="D32" s="16" t="s">
        <v>109</v>
      </c>
      <c r="E32" s="39"/>
      <c r="F32" s="39">
        <v>0</v>
      </c>
      <c r="G32" s="20">
        <f t="shared" si="0"/>
        <v>-82331.59999999999</v>
      </c>
    </row>
    <row r="33" spans="2:7" ht="30">
      <c r="B33" s="19">
        <v>42745</v>
      </c>
      <c r="C33" s="3">
        <v>937</v>
      </c>
      <c r="D33" s="16" t="s">
        <v>115</v>
      </c>
      <c r="E33" s="39"/>
      <c r="F33" s="39">
        <v>2100</v>
      </c>
      <c r="G33" s="20">
        <f t="shared" si="0"/>
        <v>-84431.59999999999</v>
      </c>
    </row>
    <row r="34" spans="2:7" ht="15">
      <c r="B34" s="19">
        <v>42745</v>
      </c>
      <c r="C34" s="3">
        <v>938</v>
      </c>
      <c r="D34" s="16" t="s">
        <v>109</v>
      </c>
      <c r="E34" s="39"/>
      <c r="F34" s="39">
        <v>0</v>
      </c>
      <c r="G34" s="20">
        <f t="shared" si="0"/>
        <v>-84431.59999999999</v>
      </c>
    </row>
    <row r="35" spans="2:7" ht="30">
      <c r="B35" s="19">
        <v>42745</v>
      </c>
      <c r="C35" s="3">
        <v>939</v>
      </c>
      <c r="D35" s="16" t="s">
        <v>116</v>
      </c>
      <c r="E35" s="39"/>
      <c r="F35" s="39">
        <v>1050</v>
      </c>
      <c r="G35" s="20">
        <f t="shared" si="0"/>
        <v>-85481.59999999999</v>
      </c>
    </row>
    <row r="36" spans="2:7" ht="30">
      <c r="B36" s="19">
        <v>42745</v>
      </c>
      <c r="C36" s="3">
        <v>940</v>
      </c>
      <c r="D36" s="16" t="s">
        <v>117</v>
      </c>
      <c r="E36" s="39"/>
      <c r="F36" s="39">
        <v>6800</v>
      </c>
      <c r="G36" s="20">
        <f t="shared" si="0"/>
        <v>-92281.59999999999</v>
      </c>
    </row>
    <row r="37" spans="2:7" ht="30">
      <c r="B37" s="19">
        <v>42745</v>
      </c>
      <c r="C37" s="3">
        <v>941</v>
      </c>
      <c r="D37" s="16" t="s">
        <v>102</v>
      </c>
      <c r="E37" s="39"/>
      <c r="F37" s="39">
        <v>1000</v>
      </c>
      <c r="G37" s="20">
        <f t="shared" si="0"/>
        <v>-93281.59999999999</v>
      </c>
    </row>
    <row r="38" spans="2:7" ht="30">
      <c r="B38" s="19">
        <v>42745</v>
      </c>
      <c r="C38" s="3">
        <v>942</v>
      </c>
      <c r="D38" s="16" t="s">
        <v>118</v>
      </c>
      <c r="E38" s="39"/>
      <c r="F38" s="39">
        <v>2100</v>
      </c>
      <c r="G38" s="20">
        <f t="shared" si="0"/>
        <v>-95381.59999999999</v>
      </c>
    </row>
    <row r="39" spans="2:7" ht="30">
      <c r="B39" s="19">
        <v>42745</v>
      </c>
      <c r="C39" s="3">
        <v>943</v>
      </c>
      <c r="D39" s="16" t="s">
        <v>119</v>
      </c>
      <c r="E39" s="39"/>
      <c r="F39" s="39">
        <v>1400</v>
      </c>
      <c r="G39" s="20">
        <f t="shared" si="0"/>
        <v>-96781.59999999999</v>
      </c>
    </row>
    <row r="40" spans="2:7" ht="30">
      <c r="B40" s="19">
        <v>42745</v>
      </c>
      <c r="C40" s="3">
        <v>944</v>
      </c>
      <c r="D40" s="16" t="s">
        <v>120</v>
      </c>
      <c r="E40" s="39"/>
      <c r="F40" s="39">
        <v>3150</v>
      </c>
      <c r="G40" s="20">
        <f t="shared" si="0"/>
        <v>-99931.59999999999</v>
      </c>
    </row>
    <row r="41" spans="2:7" ht="30">
      <c r="B41" s="19">
        <v>42745</v>
      </c>
      <c r="C41" s="3">
        <v>945</v>
      </c>
      <c r="D41" s="16" t="s">
        <v>121</v>
      </c>
      <c r="E41" s="39"/>
      <c r="F41" s="39">
        <v>1840</v>
      </c>
      <c r="G41" s="20">
        <f t="shared" si="0"/>
        <v>-101771.59999999999</v>
      </c>
    </row>
    <row r="42" spans="2:7" ht="30">
      <c r="B42" s="19">
        <v>42745</v>
      </c>
      <c r="C42" s="3">
        <v>946</v>
      </c>
      <c r="D42" s="16" t="s">
        <v>122</v>
      </c>
      <c r="E42" s="39"/>
      <c r="F42" s="39">
        <v>2550</v>
      </c>
      <c r="G42" s="20">
        <f t="shared" si="0"/>
        <v>-104321.59999999999</v>
      </c>
    </row>
    <row r="43" spans="2:7" ht="30">
      <c r="B43" s="19">
        <v>42745</v>
      </c>
      <c r="C43" s="3">
        <v>947</v>
      </c>
      <c r="D43" s="16" t="s">
        <v>123</v>
      </c>
      <c r="E43" s="39"/>
      <c r="F43" s="39">
        <v>6300</v>
      </c>
      <c r="G43" s="20">
        <f t="shared" si="0"/>
        <v>-110621.59999999999</v>
      </c>
    </row>
    <row r="44" spans="2:7" ht="30">
      <c r="B44" s="19">
        <v>42745</v>
      </c>
      <c r="C44" s="3">
        <v>948</v>
      </c>
      <c r="D44" s="16" t="s">
        <v>124</v>
      </c>
      <c r="E44" s="39"/>
      <c r="F44" s="39">
        <v>2100</v>
      </c>
      <c r="G44" s="20">
        <f t="shared" si="0"/>
        <v>-112721.59999999999</v>
      </c>
    </row>
    <row r="45" spans="2:7" ht="30">
      <c r="B45" s="19">
        <v>42745</v>
      </c>
      <c r="C45" s="3">
        <v>949</v>
      </c>
      <c r="D45" s="16" t="s">
        <v>125</v>
      </c>
      <c r="E45" s="39"/>
      <c r="F45" s="39">
        <v>2400</v>
      </c>
      <c r="G45" s="20">
        <f t="shared" si="0"/>
        <v>-115121.59999999999</v>
      </c>
    </row>
    <row r="46" spans="2:7" ht="30">
      <c r="B46" s="19">
        <v>42745</v>
      </c>
      <c r="C46" s="3">
        <v>950</v>
      </c>
      <c r="D46" s="16" t="s">
        <v>126</v>
      </c>
      <c r="E46" s="39"/>
      <c r="F46" s="39">
        <v>3500</v>
      </c>
      <c r="G46" s="20">
        <f t="shared" si="0"/>
        <v>-118621.59999999999</v>
      </c>
    </row>
    <row r="47" spans="2:7" ht="30">
      <c r="B47" s="19">
        <v>42745</v>
      </c>
      <c r="C47" s="3">
        <v>951</v>
      </c>
      <c r="D47" s="16" t="s">
        <v>127</v>
      </c>
      <c r="E47" s="39"/>
      <c r="F47" s="39">
        <v>2450</v>
      </c>
      <c r="G47" s="20">
        <f t="shared" si="0"/>
        <v>-121071.59999999999</v>
      </c>
    </row>
    <row r="48" spans="2:7" ht="30">
      <c r="B48" s="19">
        <v>42745</v>
      </c>
      <c r="C48" s="3">
        <v>952</v>
      </c>
      <c r="D48" s="16" t="s">
        <v>128</v>
      </c>
      <c r="E48" s="39"/>
      <c r="F48" s="39">
        <v>22800</v>
      </c>
      <c r="G48" s="20">
        <f t="shared" si="0"/>
        <v>-143871.59999999998</v>
      </c>
    </row>
    <row r="49" spans="2:7" ht="30">
      <c r="B49" s="19">
        <v>42745</v>
      </c>
      <c r="C49" s="3">
        <v>953</v>
      </c>
      <c r="D49" s="16" t="s">
        <v>129</v>
      </c>
      <c r="E49" s="39"/>
      <c r="F49" s="39">
        <v>5600</v>
      </c>
      <c r="G49" s="20">
        <f t="shared" si="0"/>
        <v>-149471.59999999998</v>
      </c>
    </row>
    <row r="50" spans="2:7" ht="30">
      <c r="B50" s="19">
        <v>42745</v>
      </c>
      <c r="C50" s="3">
        <v>954</v>
      </c>
      <c r="D50" s="16" t="s">
        <v>130</v>
      </c>
      <c r="E50" s="39"/>
      <c r="F50" s="39">
        <v>17515</v>
      </c>
      <c r="G50" s="20">
        <f t="shared" si="0"/>
        <v>-166986.59999999998</v>
      </c>
    </row>
    <row r="51" spans="2:7" ht="30">
      <c r="B51" s="19">
        <v>42745</v>
      </c>
      <c r="C51" s="3">
        <v>955</v>
      </c>
      <c r="D51" s="16" t="s">
        <v>131</v>
      </c>
      <c r="E51" s="39"/>
      <c r="F51" s="39">
        <v>36753.52</v>
      </c>
      <c r="G51" s="20">
        <f t="shared" si="0"/>
        <v>-203740.11999999997</v>
      </c>
    </row>
    <row r="52" spans="2:7" ht="30">
      <c r="B52" s="19">
        <v>42745</v>
      </c>
      <c r="C52" s="3">
        <v>956</v>
      </c>
      <c r="D52" s="16" t="s">
        <v>132</v>
      </c>
      <c r="E52" s="39"/>
      <c r="F52" s="39">
        <v>14060</v>
      </c>
      <c r="G52" s="20">
        <f t="shared" si="0"/>
        <v>-217800.11999999997</v>
      </c>
    </row>
    <row r="53" spans="2:7" ht="30">
      <c r="B53" s="19">
        <v>42745</v>
      </c>
      <c r="C53" s="3">
        <v>957</v>
      </c>
      <c r="D53" s="16" t="s">
        <v>133</v>
      </c>
      <c r="E53" s="39"/>
      <c r="F53" s="39">
        <v>41139.66</v>
      </c>
      <c r="G53" s="20">
        <f t="shared" si="0"/>
        <v>-258939.77999999997</v>
      </c>
    </row>
    <row r="54" spans="2:7" ht="30">
      <c r="B54" s="19">
        <v>42745</v>
      </c>
      <c r="C54" s="3">
        <v>958</v>
      </c>
      <c r="D54" s="16" t="s">
        <v>134</v>
      </c>
      <c r="E54" s="39"/>
      <c r="F54" s="39">
        <v>46887.49</v>
      </c>
      <c r="G54" s="20">
        <f t="shared" si="0"/>
        <v>-305827.26999999996</v>
      </c>
    </row>
    <row r="55" spans="2:7" ht="30">
      <c r="B55" s="19">
        <v>42745</v>
      </c>
      <c r="C55" s="3">
        <v>959</v>
      </c>
      <c r="D55" s="16" t="s">
        <v>135</v>
      </c>
      <c r="E55" s="39"/>
      <c r="F55" s="39">
        <v>10090.9</v>
      </c>
      <c r="G55" s="20">
        <f t="shared" si="0"/>
        <v>-315918.17</v>
      </c>
    </row>
    <row r="56" spans="2:7" ht="30">
      <c r="B56" s="19">
        <v>42745</v>
      </c>
      <c r="C56" s="3">
        <v>960</v>
      </c>
      <c r="D56" s="16" t="s">
        <v>136</v>
      </c>
      <c r="E56" s="39"/>
      <c r="F56" s="39">
        <v>30437.68</v>
      </c>
      <c r="G56" s="20">
        <f t="shared" si="0"/>
        <v>-346355.85</v>
      </c>
    </row>
    <row r="57" spans="2:7" ht="15">
      <c r="B57" s="19">
        <v>42745</v>
      </c>
      <c r="C57" s="3">
        <v>961</v>
      </c>
      <c r="D57" s="16" t="s">
        <v>137</v>
      </c>
      <c r="E57" s="39"/>
      <c r="F57" s="39">
        <v>13221</v>
      </c>
      <c r="G57" s="20">
        <f t="shared" si="0"/>
        <v>-359576.85</v>
      </c>
    </row>
    <row r="58" spans="2:7" ht="30">
      <c r="B58" s="19">
        <v>42745</v>
      </c>
      <c r="C58" s="3">
        <v>962</v>
      </c>
      <c r="D58" s="16" t="s">
        <v>138</v>
      </c>
      <c r="E58" s="39"/>
      <c r="F58" s="39">
        <v>62724.04</v>
      </c>
      <c r="G58" s="20">
        <f t="shared" si="0"/>
        <v>-422300.88999999996</v>
      </c>
    </row>
    <row r="59" spans="2:7" ht="30">
      <c r="B59" s="19">
        <v>42745</v>
      </c>
      <c r="C59" s="3">
        <v>963</v>
      </c>
      <c r="D59" s="16" t="s">
        <v>139</v>
      </c>
      <c r="E59" s="39"/>
      <c r="F59" s="39">
        <v>1050</v>
      </c>
      <c r="G59" s="20">
        <f t="shared" si="0"/>
        <v>-423350.88999999996</v>
      </c>
    </row>
    <row r="60" spans="2:7" ht="30">
      <c r="B60" s="19">
        <v>42745</v>
      </c>
      <c r="C60" s="3">
        <v>964</v>
      </c>
      <c r="D60" s="16" t="s">
        <v>140</v>
      </c>
      <c r="E60" s="39"/>
      <c r="F60" s="39">
        <v>24652.5</v>
      </c>
      <c r="G60" s="20">
        <f t="shared" si="0"/>
        <v>-448003.38999999996</v>
      </c>
    </row>
    <row r="61" spans="2:7" ht="30">
      <c r="B61" s="19">
        <v>42745</v>
      </c>
      <c r="C61" s="3">
        <v>965</v>
      </c>
      <c r="D61" s="16" t="s">
        <v>141</v>
      </c>
      <c r="E61" s="39"/>
      <c r="F61" s="39">
        <v>7200</v>
      </c>
      <c r="G61" s="20">
        <f t="shared" si="0"/>
        <v>-455203.38999999996</v>
      </c>
    </row>
    <row r="62" spans="2:7" ht="15">
      <c r="B62" s="19">
        <v>42745</v>
      </c>
      <c r="C62" s="3">
        <v>966</v>
      </c>
      <c r="D62" s="16" t="s">
        <v>142</v>
      </c>
      <c r="E62" s="39"/>
      <c r="F62" s="39">
        <v>20300</v>
      </c>
      <c r="G62" s="20">
        <f t="shared" si="0"/>
        <v>-475503.38999999996</v>
      </c>
    </row>
    <row r="63" spans="2:7" ht="30">
      <c r="B63" s="19">
        <v>42747</v>
      </c>
      <c r="C63" s="3">
        <v>967</v>
      </c>
      <c r="D63" s="16" t="s">
        <v>143</v>
      </c>
      <c r="E63" s="39"/>
      <c r="F63" s="39">
        <v>2100</v>
      </c>
      <c r="G63" s="20">
        <f t="shared" si="0"/>
        <v>-477603.38999999996</v>
      </c>
    </row>
    <row r="64" spans="2:7" ht="15">
      <c r="B64" s="19">
        <v>42747</v>
      </c>
      <c r="C64" s="3">
        <v>968</v>
      </c>
      <c r="D64" s="16" t="s">
        <v>144</v>
      </c>
      <c r="E64" s="39"/>
      <c r="F64" s="39"/>
      <c r="G64" s="20">
        <f t="shared" si="0"/>
        <v>-477603.38999999996</v>
      </c>
    </row>
    <row r="65" spans="2:7" ht="30">
      <c r="B65" s="19">
        <v>42747</v>
      </c>
      <c r="C65" s="3">
        <v>969</v>
      </c>
      <c r="D65" s="16" t="s">
        <v>145</v>
      </c>
      <c r="E65" s="39"/>
      <c r="F65" s="39">
        <v>1500</v>
      </c>
      <c r="G65" s="20">
        <f t="shared" si="0"/>
        <v>-479103.38999999996</v>
      </c>
    </row>
    <row r="66" spans="2:7" ht="30">
      <c r="B66" s="19">
        <v>42747</v>
      </c>
      <c r="C66" s="3">
        <v>970</v>
      </c>
      <c r="D66" s="16" t="s">
        <v>146</v>
      </c>
      <c r="E66" s="39"/>
      <c r="F66" s="39">
        <v>750</v>
      </c>
      <c r="G66" s="20">
        <f t="shared" si="0"/>
        <v>-479853.38999999996</v>
      </c>
    </row>
    <row r="67" spans="2:7" ht="15">
      <c r="B67" s="19">
        <v>42747</v>
      </c>
      <c r="C67" s="3"/>
      <c r="D67" s="16" t="s">
        <v>229</v>
      </c>
      <c r="E67" s="39">
        <v>2917782.22</v>
      </c>
      <c r="F67" s="39"/>
      <c r="G67" s="20">
        <f t="shared" si="0"/>
        <v>2437928.83</v>
      </c>
    </row>
    <row r="68" spans="2:7" ht="30">
      <c r="B68" s="19">
        <v>42747</v>
      </c>
      <c r="C68" s="3">
        <v>971</v>
      </c>
      <c r="D68" s="16" t="s">
        <v>147</v>
      </c>
      <c r="E68" s="39"/>
      <c r="F68" s="39">
        <v>1050</v>
      </c>
      <c r="G68" s="20">
        <f t="shared" si="0"/>
        <v>2436878.83</v>
      </c>
    </row>
    <row r="69" spans="2:7" ht="30">
      <c r="B69" s="19">
        <v>42748</v>
      </c>
      <c r="C69" s="3">
        <v>972</v>
      </c>
      <c r="D69" s="16" t="s">
        <v>148</v>
      </c>
      <c r="E69" s="39"/>
      <c r="F69" s="39">
        <v>2100</v>
      </c>
      <c r="G69" s="20">
        <f t="shared" si="0"/>
        <v>2434778.83</v>
      </c>
    </row>
    <row r="70" spans="2:7" ht="30">
      <c r="B70" s="19">
        <v>42748</v>
      </c>
      <c r="C70" s="3">
        <v>973</v>
      </c>
      <c r="D70" s="16" t="s">
        <v>149</v>
      </c>
      <c r="E70" s="39"/>
      <c r="F70" s="39">
        <v>6550</v>
      </c>
      <c r="G70" s="20">
        <f t="shared" si="0"/>
        <v>2428228.83</v>
      </c>
    </row>
    <row r="71" spans="2:7" ht="30">
      <c r="B71" s="19">
        <v>42748</v>
      </c>
      <c r="C71" s="3">
        <v>974</v>
      </c>
      <c r="D71" s="16" t="s">
        <v>150</v>
      </c>
      <c r="E71" s="39"/>
      <c r="F71" s="39">
        <v>2100</v>
      </c>
      <c r="G71" s="20">
        <f t="shared" si="0"/>
        <v>2426128.83</v>
      </c>
    </row>
    <row r="72" spans="2:7" ht="30">
      <c r="B72" s="19">
        <v>42748</v>
      </c>
      <c r="C72" s="3">
        <v>975</v>
      </c>
      <c r="D72" s="16" t="s">
        <v>151</v>
      </c>
      <c r="E72" s="39"/>
      <c r="F72" s="39">
        <v>500</v>
      </c>
      <c r="G72" s="20">
        <f t="shared" si="0"/>
        <v>2425628.83</v>
      </c>
    </row>
    <row r="73" spans="2:7" ht="30">
      <c r="B73" s="19">
        <v>42748</v>
      </c>
      <c r="C73" s="3">
        <v>976</v>
      </c>
      <c r="D73" s="16" t="s">
        <v>152</v>
      </c>
      <c r="E73" s="39"/>
      <c r="F73" s="39">
        <v>2400</v>
      </c>
      <c r="G73" s="20">
        <f t="shared" si="0"/>
        <v>2423228.83</v>
      </c>
    </row>
    <row r="74" spans="2:7" ht="15">
      <c r="B74" s="19">
        <v>42748</v>
      </c>
      <c r="C74" s="3">
        <v>977</v>
      </c>
      <c r="D74" s="16" t="s">
        <v>153</v>
      </c>
      <c r="E74" s="39"/>
      <c r="F74" s="39"/>
      <c r="G74" s="20">
        <f t="shared" si="0"/>
        <v>2423228.83</v>
      </c>
    </row>
    <row r="75" spans="2:7" ht="30">
      <c r="B75" s="19">
        <v>42748</v>
      </c>
      <c r="C75" s="3">
        <v>978</v>
      </c>
      <c r="D75" s="16" t="s">
        <v>154</v>
      </c>
      <c r="E75" s="39"/>
      <c r="F75" s="39">
        <v>2100</v>
      </c>
      <c r="G75" s="20">
        <f t="shared" si="0"/>
        <v>2421128.83</v>
      </c>
    </row>
    <row r="76" spans="2:7" ht="30">
      <c r="B76" s="19">
        <v>42748</v>
      </c>
      <c r="C76" s="3">
        <v>979</v>
      </c>
      <c r="D76" s="16" t="s">
        <v>155</v>
      </c>
      <c r="E76" s="39"/>
      <c r="F76" s="39">
        <v>1050</v>
      </c>
      <c r="G76" s="20">
        <f t="shared" si="0"/>
        <v>2420078.83</v>
      </c>
    </row>
    <row r="77" spans="2:7" ht="30">
      <c r="B77" s="19">
        <v>42748</v>
      </c>
      <c r="C77" s="3">
        <v>980</v>
      </c>
      <c r="D77" s="16" t="s">
        <v>156</v>
      </c>
      <c r="E77" s="39"/>
      <c r="F77" s="39">
        <v>1050</v>
      </c>
      <c r="G77" s="20">
        <f t="shared" si="0"/>
        <v>2419028.83</v>
      </c>
    </row>
    <row r="78" spans="2:7" ht="30">
      <c r="B78" s="19">
        <v>42748</v>
      </c>
      <c r="C78" s="3">
        <v>981</v>
      </c>
      <c r="D78" s="16" t="s">
        <v>157</v>
      </c>
      <c r="E78" s="39"/>
      <c r="F78" s="39">
        <v>1050</v>
      </c>
      <c r="G78" s="20">
        <f t="shared" si="0"/>
        <v>2417978.83</v>
      </c>
    </row>
    <row r="79" spans="2:7" ht="15">
      <c r="B79" s="19">
        <v>42748</v>
      </c>
      <c r="C79" s="3">
        <v>982</v>
      </c>
      <c r="D79" s="16" t="s">
        <v>109</v>
      </c>
      <c r="E79" s="39"/>
      <c r="F79" s="39"/>
      <c r="G79" s="20">
        <f t="shared" si="0"/>
        <v>2417978.83</v>
      </c>
    </row>
    <row r="80" spans="2:7" ht="30">
      <c r="B80" s="19">
        <v>42748</v>
      </c>
      <c r="C80" s="3">
        <v>983</v>
      </c>
      <c r="D80" s="16" t="s">
        <v>158</v>
      </c>
      <c r="E80" s="39"/>
      <c r="F80" s="39">
        <v>2100</v>
      </c>
      <c r="G80" s="20">
        <f aca="true" t="shared" si="1" ref="G80:G143">+G79+E80-F80</f>
        <v>2415878.83</v>
      </c>
    </row>
    <row r="81" spans="2:7" ht="30">
      <c r="B81" s="19">
        <v>42748</v>
      </c>
      <c r="C81" s="3">
        <v>984</v>
      </c>
      <c r="D81" s="16" t="s">
        <v>159</v>
      </c>
      <c r="E81" s="39"/>
      <c r="F81" s="39">
        <v>1050</v>
      </c>
      <c r="G81" s="20">
        <f t="shared" si="1"/>
        <v>2414828.83</v>
      </c>
    </row>
    <row r="82" spans="2:7" ht="30">
      <c r="B82" s="19">
        <v>42748</v>
      </c>
      <c r="C82" s="3">
        <v>985</v>
      </c>
      <c r="D82" s="16" t="s">
        <v>160</v>
      </c>
      <c r="E82" s="39"/>
      <c r="F82" s="39">
        <v>3000</v>
      </c>
      <c r="G82" s="20">
        <f t="shared" si="1"/>
        <v>2411828.83</v>
      </c>
    </row>
    <row r="83" spans="2:7" ht="30">
      <c r="B83" s="19">
        <v>42748</v>
      </c>
      <c r="C83" s="3">
        <v>986</v>
      </c>
      <c r="D83" s="16" t="s">
        <v>161</v>
      </c>
      <c r="E83" s="39"/>
      <c r="F83" s="39">
        <v>3000</v>
      </c>
      <c r="G83" s="20">
        <f t="shared" si="1"/>
        <v>2408828.83</v>
      </c>
    </row>
    <row r="84" spans="2:7" ht="30">
      <c r="B84" s="19">
        <v>42751</v>
      </c>
      <c r="C84" s="3">
        <v>987</v>
      </c>
      <c r="D84" s="16" t="s">
        <v>162</v>
      </c>
      <c r="E84" s="39"/>
      <c r="F84" s="39">
        <v>2100</v>
      </c>
      <c r="G84" s="20">
        <f t="shared" si="1"/>
        <v>2406728.83</v>
      </c>
    </row>
    <row r="85" spans="2:7" ht="30">
      <c r="B85" s="19">
        <v>42751</v>
      </c>
      <c r="C85" s="3">
        <v>988</v>
      </c>
      <c r="D85" s="16" t="s">
        <v>163</v>
      </c>
      <c r="E85" s="39"/>
      <c r="F85" s="39">
        <v>13560</v>
      </c>
      <c r="G85" s="20">
        <f t="shared" si="1"/>
        <v>2393168.83</v>
      </c>
    </row>
    <row r="86" spans="2:7" ht="30">
      <c r="B86" s="19">
        <v>42751</v>
      </c>
      <c r="C86" s="3">
        <v>989</v>
      </c>
      <c r="D86" s="16" t="s">
        <v>164</v>
      </c>
      <c r="E86" s="39"/>
      <c r="F86" s="39">
        <v>11455.55</v>
      </c>
      <c r="G86" s="20">
        <f t="shared" si="1"/>
        <v>2381713.2800000003</v>
      </c>
    </row>
    <row r="87" spans="2:7" ht="30">
      <c r="B87" s="19">
        <v>42752</v>
      </c>
      <c r="C87" s="3">
        <v>990</v>
      </c>
      <c r="D87" s="16" t="s">
        <v>165</v>
      </c>
      <c r="E87" s="39"/>
      <c r="F87" s="39">
        <v>5000</v>
      </c>
      <c r="G87" s="20">
        <f t="shared" si="1"/>
        <v>2376713.2800000003</v>
      </c>
    </row>
    <row r="88" spans="2:7" ht="30">
      <c r="B88" s="19">
        <v>42752</v>
      </c>
      <c r="C88" s="3">
        <v>991</v>
      </c>
      <c r="D88" s="16" t="s">
        <v>166</v>
      </c>
      <c r="E88" s="39"/>
      <c r="F88" s="39">
        <v>3600</v>
      </c>
      <c r="G88" s="20">
        <f t="shared" si="1"/>
        <v>2373113.2800000003</v>
      </c>
    </row>
    <row r="89" spans="2:7" ht="30">
      <c r="B89" s="19">
        <v>42752</v>
      </c>
      <c r="C89" s="3">
        <v>992</v>
      </c>
      <c r="D89" s="16" t="s">
        <v>167</v>
      </c>
      <c r="E89" s="39"/>
      <c r="F89" s="39">
        <v>1050</v>
      </c>
      <c r="G89" s="20">
        <f t="shared" si="1"/>
        <v>2372063.2800000003</v>
      </c>
    </row>
    <row r="90" spans="2:7" ht="30">
      <c r="B90" s="19">
        <v>42752</v>
      </c>
      <c r="C90" s="3">
        <v>993</v>
      </c>
      <c r="D90" s="16" t="s">
        <v>168</v>
      </c>
      <c r="E90" s="39"/>
      <c r="F90" s="39">
        <v>4950</v>
      </c>
      <c r="G90" s="20">
        <f t="shared" si="1"/>
        <v>2367113.2800000003</v>
      </c>
    </row>
    <row r="91" spans="2:7" ht="30">
      <c r="B91" s="19">
        <v>42752</v>
      </c>
      <c r="C91" s="3">
        <v>994</v>
      </c>
      <c r="D91" s="16" t="s">
        <v>169</v>
      </c>
      <c r="E91" s="39"/>
      <c r="F91" s="39">
        <v>2100</v>
      </c>
      <c r="G91" s="20">
        <f t="shared" si="1"/>
        <v>2365013.2800000003</v>
      </c>
    </row>
    <row r="92" spans="2:7" ht="30">
      <c r="B92" s="19">
        <v>42752</v>
      </c>
      <c r="C92" s="3">
        <v>995</v>
      </c>
      <c r="D92" s="16" t="s">
        <v>170</v>
      </c>
      <c r="E92" s="39"/>
      <c r="F92" s="39">
        <v>2100</v>
      </c>
      <c r="G92" s="20">
        <f t="shared" si="1"/>
        <v>2362913.2800000003</v>
      </c>
    </row>
    <row r="93" spans="2:7" ht="30">
      <c r="B93" s="19">
        <v>42752</v>
      </c>
      <c r="C93" s="3">
        <v>996</v>
      </c>
      <c r="D93" s="16" t="s">
        <v>171</v>
      </c>
      <c r="E93" s="39"/>
      <c r="F93" s="39">
        <v>2100</v>
      </c>
      <c r="G93" s="20">
        <f t="shared" si="1"/>
        <v>2360813.2800000003</v>
      </c>
    </row>
    <row r="94" spans="2:7" ht="30">
      <c r="B94" s="19">
        <v>42752</v>
      </c>
      <c r="C94" s="3">
        <v>997</v>
      </c>
      <c r="D94" s="16" t="s">
        <v>172</v>
      </c>
      <c r="E94" s="39"/>
      <c r="F94" s="39">
        <v>2100</v>
      </c>
      <c r="G94" s="20">
        <f t="shared" si="1"/>
        <v>2358713.2800000003</v>
      </c>
    </row>
    <row r="95" spans="2:7" ht="30">
      <c r="B95" s="19">
        <v>42752</v>
      </c>
      <c r="C95" s="3">
        <v>998</v>
      </c>
      <c r="D95" s="16" t="s">
        <v>173</v>
      </c>
      <c r="E95" s="39"/>
      <c r="F95" s="39">
        <v>1800</v>
      </c>
      <c r="G95" s="20">
        <f t="shared" si="1"/>
        <v>2356913.2800000003</v>
      </c>
    </row>
    <row r="96" spans="2:7" ht="15">
      <c r="B96" s="19">
        <v>42752</v>
      </c>
      <c r="C96" s="3">
        <v>999</v>
      </c>
      <c r="D96" s="16" t="s">
        <v>174</v>
      </c>
      <c r="E96" s="39"/>
      <c r="F96" s="39">
        <v>13500</v>
      </c>
      <c r="G96" s="20">
        <f t="shared" si="1"/>
        <v>2343413.2800000003</v>
      </c>
    </row>
    <row r="97" spans="2:7" ht="15">
      <c r="B97" s="19">
        <v>42752</v>
      </c>
      <c r="C97" s="3">
        <v>1000</v>
      </c>
      <c r="D97" s="16" t="s">
        <v>175</v>
      </c>
      <c r="E97" s="39"/>
      <c r="F97" s="39">
        <v>1800</v>
      </c>
      <c r="G97" s="20">
        <f t="shared" si="1"/>
        <v>2341613.2800000003</v>
      </c>
    </row>
    <row r="98" spans="2:7" ht="30">
      <c r="B98" s="19">
        <v>42752</v>
      </c>
      <c r="C98" s="3">
        <v>1001</v>
      </c>
      <c r="D98" s="16" t="s">
        <v>176</v>
      </c>
      <c r="E98" s="39"/>
      <c r="F98" s="39">
        <v>1400</v>
      </c>
      <c r="G98" s="20">
        <f t="shared" si="1"/>
        <v>2340213.2800000003</v>
      </c>
    </row>
    <row r="99" spans="2:7" ht="15">
      <c r="B99" s="19">
        <v>42752</v>
      </c>
      <c r="C99" s="3">
        <v>1002</v>
      </c>
      <c r="D99" s="16" t="s">
        <v>177</v>
      </c>
      <c r="E99" s="39"/>
      <c r="F99" s="39">
        <v>2100</v>
      </c>
      <c r="G99" s="20">
        <f t="shared" si="1"/>
        <v>2338113.2800000003</v>
      </c>
    </row>
    <row r="100" spans="2:7" ht="15">
      <c r="B100" s="19">
        <v>42752</v>
      </c>
      <c r="C100" s="3">
        <v>1003</v>
      </c>
      <c r="D100" s="16" t="s">
        <v>178</v>
      </c>
      <c r="E100" s="39"/>
      <c r="F100" s="39">
        <v>1750</v>
      </c>
      <c r="G100" s="20">
        <f t="shared" si="1"/>
        <v>2336363.2800000003</v>
      </c>
    </row>
    <row r="101" spans="2:7" ht="30">
      <c r="B101" s="19">
        <v>42752</v>
      </c>
      <c r="C101" s="3">
        <v>1004</v>
      </c>
      <c r="D101" s="16" t="s">
        <v>179</v>
      </c>
      <c r="E101" s="39"/>
      <c r="F101" s="39">
        <v>6950</v>
      </c>
      <c r="G101" s="20">
        <f t="shared" si="1"/>
        <v>2329413.2800000003</v>
      </c>
    </row>
    <row r="102" spans="2:7" ht="30">
      <c r="B102" s="19">
        <v>42752</v>
      </c>
      <c r="C102" s="3">
        <v>1005</v>
      </c>
      <c r="D102" s="16" t="s">
        <v>180</v>
      </c>
      <c r="E102" s="39"/>
      <c r="F102" s="39">
        <v>1800</v>
      </c>
      <c r="G102" s="20">
        <f t="shared" si="1"/>
        <v>2327613.2800000003</v>
      </c>
    </row>
    <row r="103" spans="2:7" ht="30">
      <c r="B103" s="19">
        <v>42752</v>
      </c>
      <c r="C103" s="3">
        <v>1006</v>
      </c>
      <c r="D103" s="16" t="s">
        <v>181</v>
      </c>
      <c r="E103" s="39"/>
      <c r="F103" s="39">
        <v>2100</v>
      </c>
      <c r="G103" s="20">
        <f t="shared" si="1"/>
        <v>2325513.2800000003</v>
      </c>
    </row>
    <row r="104" spans="2:7" ht="30">
      <c r="B104" s="19">
        <v>42752</v>
      </c>
      <c r="C104" s="3">
        <v>1007</v>
      </c>
      <c r="D104" s="16" t="s">
        <v>182</v>
      </c>
      <c r="E104" s="39"/>
      <c r="F104" s="39">
        <v>4000</v>
      </c>
      <c r="G104" s="20">
        <f t="shared" si="1"/>
        <v>2321513.2800000003</v>
      </c>
    </row>
    <row r="105" spans="2:7" ht="30">
      <c r="B105" s="19">
        <v>42752</v>
      </c>
      <c r="C105" s="3">
        <v>1008</v>
      </c>
      <c r="D105" s="16" t="s">
        <v>183</v>
      </c>
      <c r="E105" s="39"/>
      <c r="F105" s="39">
        <v>2100</v>
      </c>
      <c r="G105" s="20">
        <f t="shared" si="1"/>
        <v>2319413.2800000003</v>
      </c>
    </row>
    <row r="106" spans="2:7" ht="30">
      <c r="B106" s="19">
        <v>42752</v>
      </c>
      <c r="C106" s="3">
        <v>1009</v>
      </c>
      <c r="D106" s="16" t="s">
        <v>184</v>
      </c>
      <c r="E106" s="39"/>
      <c r="F106" s="39">
        <v>2100</v>
      </c>
      <c r="G106" s="20">
        <f t="shared" si="1"/>
        <v>2317313.2800000003</v>
      </c>
    </row>
    <row r="107" spans="2:7" ht="30">
      <c r="B107" s="19">
        <v>42752</v>
      </c>
      <c r="C107" s="3">
        <v>1010</v>
      </c>
      <c r="D107" s="16" t="s">
        <v>185</v>
      </c>
      <c r="E107" s="39"/>
      <c r="F107" s="39">
        <v>1050</v>
      </c>
      <c r="G107" s="20">
        <f t="shared" si="1"/>
        <v>2316263.2800000003</v>
      </c>
    </row>
    <row r="108" spans="2:7" ht="30">
      <c r="B108" s="19">
        <v>42752</v>
      </c>
      <c r="C108" s="3">
        <v>1011</v>
      </c>
      <c r="D108" s="16" t="s">
        <v>186</v>
      </c>
      <c r="E108" s="39"/>
      <c r="F108" s="39">
        <v>2100</v>
      </c>
      <c r="G108" s="20">
        <f t="shared" si="1"/>
        <v>2314163.2800000003</v>
      </c>
    </row>
    <row r="109" spans="2:7" ht="30">
      <c r="B109" s="19">
        <v>42752</v>
      </c>
      <c r="C109" s="3">
        <v>1012</v>
      </c>
      <c r="D109" s="16" t="s">
        <v>187</v>
      </c>
      <c r="E109" s="39"/>
      <c r="F109" s="39">
        <v>47121</v>
      </c>
      <c r="G109" s="20">
        <f t="shared" si="1"/>
        <v>2267042.2800000003</v>
      </c>
    </row>
    <row r="110" spans="2:7" ht="15">
      <c r="B110" s="19">
        <v>42752</v>
      </c>
      <c r="C110" s="3">
        <v>1013</v>
      </c>
      <c r="D110" s="16" t="s">
        <v>188</v>
      </c>
      <c r="E110" s="39"/>
      <c r="F110" s="39">
        <v>60624.5</v>
      </c>
      <c r="G110" s="20">
        <f t="shared" si="1"/>
        <v>2206417.7800000003</v>
      </c>
    </row>
    <row r="111" spans="2:7" ht="30">
      <c r="B111" s="19">
        <v>42752</v>
      </c>
      <c r="C111" s="3">
        <v>1014</v>
      </c>
      <c r="D111" s="16" t="s">
        <v>189</v>
      </c>
      <c r="E111" s="39"/>
      <c r="F111" s="39">
        <v>44414.65</v>
      </c>
      <c r="G111" s="20">
        <f t="shared" si="1"/>
        <v>2162003.1300000004</v>
      </c>
    </row>
    <row r="112" spans="2:7" ht="30">
      <c r="B112" s="19">
        <v>42752</v>
      </c>
      <c r="C112" s="3">
        <v>1015</v>
      </c>
      <c r="D112" s="16" t="s">
        <v>190</v>
      </c>
      <c r="E112" s="39"/>
      <c r="F112" s="39">
        <v>36758.95</v>
      </c>
      <c r="G112" s="20">
        <f t="shared" si="1"/>
        <v>2125244.18</v>
      </c>
    </row>
    <row r="113" spans="2:7" ht="30">
      <c r="B113" s="19">
        <v>42752</v>
      </c>
      <c r="C113" s="3">
        <v>1016</v>
      </c>
      <c r="D113" s="16" t="s">
        <v>191</v>
      </c>
      <c r="E113" s="39"/>
      <c r="F113" s="39">
        <v>90877.31</v>
      </c>
      <c r="G113" s="20">
        <f t="shared" si="1"/>
        <v>2034366.87</v>
      </c>
    </row>
    <row r="114" spans="2:7" ht="15">
      <c r="B114" s="19">
        <v>42752</v>
      </c>
      <c r="C114" s="3">
        <v>1017</v>
      </c>
      <c r="D114" s="16" t="s">
        <v>192</v>
      </c>
      <c r="E114" s="39"/>
      <c r="F114" s="39">
        <v>20509.5</v>
      </c>
      <c r="G114" s="20">
        <f t="shared" si="1"/>
        <v>2013857.37</v>
      </c>
    </row>
    <row r="115" spans="2:7" ht="30">
      <c r="B115" s="19">
        <v>42752</v>
      </c>
      <c r="C115" s="3">
        <v>1018</v>
      </c>
      <c r="D115" s="16" t="s">
        <v>193</v>
      </c>
      <c r="E115" s="39"/>
      <c r="F115" s="39">
        <v>32996</v>
      </c>
      <c r="G115" s="20">
        <f t="shared" si="1"/>
        <v>1980861.37</v>
      </c>
    </row>
    <row r="116" spans="2:7" ht="15">
      <c r="B116" s="19">
        <v>42752</v>
      </c>
      <c r="C116" s="3">
        <v>1019</v>
      </c>
      <c r="D116" s="16" t="s">
        <v>109</v>
      </c>
      <c r="E116" s="39"/>
      <c r="F116" s="39"/>
      <c r="G116" s="20">
        <f t="shared" si="1"/>
        <v>1980861.37</v>
      </c>
    </row>
    <row r="117" spans="2:7" ht="30">
      <c r="B117" s="19">
        <v>42752</v>
      </c>
      <c r="C117" s="3">
        <v>1020</v>
      </c>
      <c r="D117" s="16" t="s">
        <v>194</v>
      </c>
      <c r="E117" s="39"/>
      <c r="F117" s="39">
        <v>36261.2</v>
      </c>
      <c r="G117" s="20">
        <f t="shared" si="1"/>
        <v>1944600.1700000002</v>
      </c>
    </row>
    <row r="118" spans="2:7" ht="30">
      <c r="B118" s="19">
        <v>42752</v>
      </c>
      <c r="C118" s="3">
        <v>1021</v>
      </c>
      <c r="D118" s="16" t="s">
        <v>195</v>
      </c>
      <c r="E118" s="39"/>
      <c r="F118" s="39">
        <v>1050</v>
      </c>
      <c r="G118" s="20">
        <f t="shared" si="1"/>
        <v>1943550.1700000002</v>
      </c>
    </row>
    <row r="119" spans="2:7" ht="15">
      <c r="B119" s="19">
        <v>42752</v>
      </c>
      <c r="C119" s="3">
        <v>1022</v>
      </c>
      <c r="D119" s="16" t="s">
        <v>196</v>
      </c>
      <c r="E119" s="39"/>
      <c r="F119" s="39">
        <v>2400</v>
      </c>
      <c r="G119" s="20">
        <f t="shared" si="1"/>
        <v>1941150.1700000002</v>
      </c>
    </row>
    <row r="120" spans="2:7" ht="30">
      <c r="B120" s="19">
        <v>42752</v>
      </c>
      <c r="C120" s="3">
        <v>1023</v>
      </c>
      <c r="D120" s="16" t="s">
        <v>197</v>
      </c>
      <c r="E120" s="39"/>
      <c r="F120" s="39">
        <v>750</v>
      </c>
      <c r="G120" s="20">
        <f t="shared" si="1"/>
        <v>1940400.1700000002</v>
      </c>
    </row>
    <row r="121" spans="2:7" ht="15">
      <c r="B121" s="19">
        <v>42752</v>
      </c>
      <c r="C121" s="3">
        <v>1024</v>
      </c>
      <c r="D121" s="16" t="s">
        <v>198</v>
      </c>
      <c r="E121" s="39"/>
      <c r="F121" s="39">
        <v>1400</v>
      </c>
      <c r="G121" s="20">
        <f t="shared" si="1"/>
        <v>1939000.1700000002</v>
      </c>
    </row>
    <row r="122" spans="2:7" ht="30">
      <c r="B122" s="19">
        <v>42752</v>
      </c>
      <c r="C122" s="3">
        <v>1025</v>
      </c>
      <c r="D122" s="16" t="s">
        <v>199</v>
      </c>
      <c r="E122" s="39"/>
      <c r="F122" s="39">
        <v>1400</v>
      </c>
      <c r="G122" s="20">
        <f t="shared" si="1"/>
        <v>1937600.1700000002</v>
      </c>
    </row>
    <row r="123" spans="2:7" ht="30">
      <c r="B123" s="19">
        <v>42752</v>
      </c>
      <c r="C123" s="3">
        <v>1026</v>
      </c>
      <c r="D123" s="16" t="s">
        <v>200</v>
      </c>
      <c r="E123" s="39"/>
      <c r="F123" s="39">
        <v>2100</v>
      </c>
      <c r="G123" s="20">
        <f t="shared" si="1"/>
        <v>1935500.1700000002</v>
      </c>
    </row>
    <row r="124" spans="2:7" ht="30">
      <c r="B124" s="19">
        <v>42752</v>
      </c>
      <c r="C124" s="3">
        <v>1027</v>
      </c>
      <c r="D124" s="16" t="s">
        <v>201</v>
      </c>
      <c r="E124" s="39"/>
      <c r="F124" s="39">
        <v>19600</v>
      </c>
      <c r="G124" s="20">
        <f t="shared" si="1"/>
        <v>1915900.1700000002</v>
      </c>
    </row>
    <row r="125" spans="2:7" ht="30">
      <c r="B125" s="19">
        <v>42752</v>
      </c>
      <c r="C125" s="3">
        <v>1028</v>
      </c>
      <c r="D125" s="16" t="s">
        <v>202</v>
      </c>
      <c r="E125" s="39"/>
      <c r="F125" s="39">
        <v>1050</v>
      </c>
      <c r="G125" s="20">
        <f t="shared" si="1"/>
        <v>1914850.1700000002</v>
      </c>
    </row>
    <row r="126" spans="2:7" ht="30">
      <c r="B126" s="19">
        <v>42752</v>
      </c>
      <c r="C126" s="3">
        <v>1029</v>
      </c>
      <c r="D126" s="16" t="s">
        <v>203</v>
      </c>
      <c r="E126" s="39"/>
      <c r="F126" s="39">
        <v>2800</v>
      </c>
      <c r="G126" s="20">
        <f t="shared" si="1"/>
        <v>1912050.1700000002</v>
      </c>
    </row>
    <row r="127" spans="2:7" ht="30">
      <c r="B127" s="19">
        <v>42752</v>
      </c>
      <c r="C127" s="3">
        <v>1030</v>
      </c>
      <c r="D127" s="16" t="s">
        <v>204</v>
      </c>
      <c r="E127" s="39"/>
      <c r="F127" s="39">
        <v>1500</v>
      </c>
      <c r="G127" s="20">
        <f t="shared" si="1"/>
        <v>1910550.1700000002</v>
      </c>
    </row>
    <row r="128" spans="2:7" ht="30">
      <c r="B128" s="19">
        <v>42753</v>
      </c>
      <c r="C128" s="3">
        <v>1031</v>
      </c>
      <c r="D128" s="16" t="s">
        <v>205</v>
      </c>
      <c r="E128" s="39"/>
      <c r="F128" s="39">
        <v>33900</v>
      </c>
      <c r="G128" s="20">
        <f t="shared" si="1"/>
        <v>1876650.1700000002</v>
      </c>
    </row>
    <row r="129" spans="2:7" ht="30">
      <c r="B129" s="19">
        <v>42753</v>
      </c>
      <c r="C129" s="3">
        <v>1032</v>
      </c>
      <c r="D129" s="16" t="s">
        <v>206</v>
      </c>
      <c r="E129" s="39"/>
      <c r="F129" s="39">
        <v>2100</v>
      </c>
      <c r="G129" s="20">
        <f t="shared" si="1"/>
        <v>1874550.1700000002</v>
      </c>
    </row>
    <row r="130" spans="2:7" ht="30">
      <c r="B130" s="19">
        <v>42753</v>
      </c>
      <c r="C130" s="3">
        <v>1033</v>
      </c>
      <c r="D130" s="16" t="s">
        <v>207</v>
      </c>
      <c r="E130" s="39"/>
      <c r="F130" s="39">
        <v>2100</v>
      </c>
      <c r="G130" s="20">
        <f t="shared" si="1"/>
        <v>1872450.1700000002</v>
      </c>
    </row>
    <row r="131" spans="2:7" ht="30">
      <c r="B131" s="19">
        <v>42753</v>
      </c>
      <c r="C131" s="3">
        <v>1034</v>
      </c>
      <c r="D131" s="16" t="s">
        <v>208</v>
      </c>
      <c r="E131" s="39"/>
      <c r="F131" s="39">
        <v>1500</v>
      </c>
      <c r="G131" s="20">
        <f t="shared" si="1"/>
        <v>1870950.1700000002</v>
      </c>
    </row>
    <row r="132" spans="2:7" ht="30">
      <c r="B132" s="19">
        <v>42753</v>
      </c>
      <c r="C132" s="3">
        <v>1035</v>
      </c>
      <c r="D132" s="16" t="s">
        <v>209</v>
      </c>
      <c r="E132" s="39"/>
      <c r="F132" s="39">
        <v>1500</v>
      </c>
      <c r="G132" s="20">
        <f t="shared" si="1"/>
        <v>1869450.1700000002</v>
      </c>
    </row>
    <row r="133" spans="2:7" ht="30">
      <c r="B133" s="19">
        <v>42753</v>
      </c>
      <c r="C133" s="3">
        <v>1036</v>
      </c>
      <c r="D133" s="16" t="s">
        <v>210</v>
      </c>
      <c r="E133" s="39"/>
      <c r="F133" s="39">
        <v>6300</v>
      </c>
      <c r="G133" s="20">
        <f t="shared" si="1"/>
        <v>1863150.1700000002</v>
      </c>
    </row>
    <row r="134" spans="2:7" ht="30">
      <c r="B134" s="19">
        <v>42753</v>
      </c>
      <c r="C134" s="3">
        <v>1037</v>
      </c>
      <c r="D134" s="16" t="s">
        <v>211</v>
      </c>
      <c r="E134" s="39"/>
      <c r="F134" s="39">
        <v>2100</v>
      </c>
      <c r="G134" s="20">
        <f t="shared" si="1"/>
        <v>1861050.1700000002</v>
      </c>
    </row>
    <row r="135" spans="2:7" ht="15">
      <c r="B135" s="19">
        <v>42753</v>
      </c>
      <c r="C135" s="3">
        <v>1038</v>
      </c>
      <c r="D135" s="16" t="s">
        <v>212</v>
      </c>
      <c r="E135" s="39"/>
      <c r="F135" s="39">
        <v>2100</v>
      </c>
      <c r="G135" s="20">
        <f t="shared" si="1"/>
        <v>1858950.1700000002</v>
      </c>
    </row>
    <row r="136" spans="2:7" ht="30">
      <c r="B136" s="19">
        <v>42753</v>
      </c>
      <c r="C136" s="3">
        <v>1039</v>
      </c>
      <c r="D136" s="16" t="s">
        <v>213</v>
      </c>
      <c r="E136" s="39"/>
      <c r="F136" s="39">
        <v>1500</v>
      </c>
      <c r="G136" s="20">
        <f t="shared" si="1"/>
        <v>1857450.1700000002</v>
      </c>
    </row>
    <row r="137" spans="2:7" ht="30">
      <c r="B137" s="19">
        <v>42753</v>
      </c>
      <c r="C137" s="3">
        <v>1040</v>
      </c>
      <c r="D137" s="16" t="s">
        <v>214</v>
      </c>
      <c r="E137" s="39"/>
      <c r="F137" s="39">
        <v>2100</v>
      </c>
      <c r="G137" s="20">
        <f t="shared" si="1"/>
        <v>1855350.1700000002</v>
      </c>
    </row>
    <row r="138" spans="2:7" ht="30">
      <c r="B138" s="19">
        <v>42753</v>
      </c>
      <c r="C138" s="3">
        <v>1041</v>
      </c>
      <c r="D138" s="16" t="s">
        <v>215</v>
      </c>
      <c r="E138" s="39"/>
      <c r="F138" s="39">
        <v>2100</v>
      </c>
      <c r="G138" s="20">
        <f t="shared" si="1"/>
        <v>1853250.1700000002</v>
      </c>
    </row>
    <row r="139" spans="2:7" ht="30">
      <c r="B139" s="19">
        <v>42753</v>
      </c>
      <c r="C139" s="3">
        <v>1042</v>
      </c>
      <c r="D139" s="16" t="s">
        <v>216</v>
      </c>
      <c r="E139" s="39"/>
      <c r="F139" s="39">
        <v>7700</v>
      </c>
      <c r="G139" s="20">
        <f t="shared" si="1"/>
        <v>1845550.1700000002</v>
      </c>
    </row>
    <row r="140" spans="2:7" ht="30">
      <c r="B140" s="19">
        <v>42753</v>
      </c>
      <c r="C140" s="3">
        <v>1043</v>
      </c>
      <c r="D140" s="16" t="s">
        <v>217</v>
      </c>
      <c r="E140" s="39"/>
      <c r="F140" s="39">
        <v>2100</v>
      </c>
      <c r="G140" s="20">
        <f t="shared" si="1"/>
        <v>1843450.1700000002</v>
      </c>
    </row>
    <row r="141" spans="2:7" ht="30">
      <c r="B141" s="19">
        <v>42753</v>
      </c>
      <c r="C141" s="3">
        <v>1044</v>
      </c>
      <c r="D141" s="16" t="s">
        <v>218</v>
      </c>
      <c r="E141" s="39"/>
      <c r="F141" s="39">
        <v>2100</v>
      </c>
      <c r="G141" s="20">
        <f t="shared" si="1"/>
        <v>1841350.1700000002</v>
      </c>
    </row>
    <row r="142" spans="2:7" ht="30">
      <c r="B142" s="19">
        <v>42753</v>
      </c>
      <c r="C142" s="3">
        <v>1045</v>
      </c>
      <c r="D142" s="16" t="s">
        <v>219</v>
      </c>
      <c r="E142" s="39"/>
      <c r="F142" s="39">
        <v>6250</v>
      </c>
      <c r="G142" s="20">
        <f t="shared" si="1"/>
        <v>1835100.1700000002</v>
      </c>
    </row>
    <row r="143" spans="2:7" ht="30">
      <c r="B143" s="19">
        <v>42753</v>
      </c>
      <c r="C143" s="3">
        <v>1046</v>
      </c>
      <c r="D143" s="16" t="s">
        <v>220</v>
      </c>
      <c r="E143" s="39"/>
      <c r="F143" s="39">
        <v>2100</v>
      </c>
      <c r="G143" s="20">
        <f t="shared" si="1"/>
        <v>1833000.1700000002</v>
      </c>
    </row>
    <row r="144" spans="2:7" ht="30">
      <c r="B144" s="19">
        <v>42753</v>
      </c>
      <c r="C144" s="3">
        <v>1047</v>
      </c>
      <c r="D144" s="16" t="s">
        <v>221</v>
      </c>
      <c r="E144" s="39"/>
      <c r="F144" s="39">
        <v>500</v>
      </c>
      <c r="G144" s="20">
        <f aca="true" t="shared" si="2" ref="G144:G207">+G143+E144-F144</f>
        <v>1832500.1700000002</v>
      </c>
    </row>
    <row r="145" spans="2:7" ht="30">
      <c r="B145" s="19">
        <v>42753</v>
      </c>
      <c r="C145" s="3">
        <v>1048</v>
      </c>
      <c r="D145" s="16" t="s">
        <v>222</v>
      </c>
      <c r="E145" s="39"/>
      <c r="F145" s="39">
        <v>14750</v>
      </c>
      <c r="G145" s="20">
        <f t="shared" si="2"/>
        <v>1817750.1700000002</v>
      </c>
    </row>
    <row r="146" spans="2:7" ht="30">
      <c r="B146" s="19">
        <v>42753</v>
      </c>
      <c r="C146" s="3">
        <v>1049</v>
      </c>
      <c r="D146" s="16" t="s">
        <v>223</v>
      </c>
      <c r="E146" s="39"/>
      <c r="F146" s="39">
        <v>2100</v>
      </c>
      <c r="G146" s="20">
        <f t="shared" si="2"/>
        <v>1815650.1700000002</v>
      </c>
    </row>
    <row r="147" spans="2:7" ht="30">
      <c r="B147" s="19">
        <v>42753</v>
      </c>
      <c r="C147" s="3">
        <v>1050</v>
      </c>
      <c r="D147" s="16" t="s">
        <v>224</v>
      </c>
      <c r="E147" s="39"/>
      <c r="F147" s="39">
        <v>4200</v>
      </c>
      <c r="G147" s="20">
        <f t="shared" si="2"/>
        <v>1811450.1700000002</v>
      </c>
    </row>
    <row r="148" spans="2:7" ht="30">
      <c r="B148" s="19">
        <v>42753</v>
      </c>
      <c r="C148" s="3">
        <v>1051</v>
      </c>
      <c r="D148" s="16" t="s">
        <v>225</v>
      </c>
      <c r="E148" s="39"/>
      <c r="F148" s="39">
        <v>2100</v>
      </c>
      <c r="G148" s="20">
        <f t="shared" si="2"/>
        <v>1809350.1700000002</v>
      </c>
    </row>
    <row r="149" spans="2:7" ht="30">
      <c r="B149" s="19">
        <v>42753</v>
      </c>
      <c r="C149" s="3">
        <v>1052</v>
      </c>
      <c r="D149" s="16" t="s">
        <v>226</v>
      </c>
      <c r="E149" s="39"/>
      <c r="F149" s="39">
        <v>2100</v>
      </c>
      <c r="G149" s="20">
        <f t="shared" si="2"/>
        <v>1807250.1700000002</v>
      </c>
    </row>
    <row r="150" spans="2:7" ht="30">
      <c r="B150" s="19">
        <v>42753</v>
      </c>
      <c r="C150" s="3">
        <v>1053</v>
      </c>
      <c r="D150" s="16" t="s">
        <v>227</v>
      </c>
      <c r="E150" s="39"/>
      <c r="F150" s="39">
        <v>4200</v>
      </c>
      <c r="G150" s="20">
        <f t="shared" si="2"/>
        <v>1803050.1700000002</v>
      </c>
    </row>
    <row r="151" spans="2:7" ht="30">
      <c r="B151" s="19">
        <v>42753</v>
      </c>
      <c r="C151" s="3">
        <v>1054</v>
      </c>
      <c r="D151" s="16" t="s">
        <v>228</v>
      </c>
      <c r="E151" s="39"/>
      <c r="F151" s="39">
        <v>4200</v>
      </c>
      <c r="G151" s="20">
        <f t="shared" si="2"/>
        <v>1798850.1700000002</v>
      </c>
    </row>
    <row r="152" spans="2:7" ht="15">
      <c r="B152" s="19">
        <v>42753</v>
      </c>
      <c r="C152" s="3">
        <v>1055</v>
      </c>
      <c r="D152" s="16" t="s">
        <v>230</v>
      </c>
      <c r="E152" s="39"/>
      <c r="F152" s="39">
        <v>2100</v>
      </c>
      <c r="G152" s="20">
        <f t="shared" si="2"/>
        <v>1796750.1700000002</v>
      </c>
    </row>
    <row r="153" spans="2:7" ht="15">
      <c r="B153" s="19">
        <v>42753</v>
      </c>
      <c r="C153" s="3">
        <v>1056</v>
      </c>
      <c r="D153" s="16" t="s">
        <v>9</v>
      </c>
      <c r="E153" s="39">
        <v>0</v>
      </c>
      <c r="F153" s="39"/>
      <c r="G153" s="20">
        <f t="shared" si="2"/>
        <v>1796750.1700000002</v>
      </c>
    </row>
    <row r="154" spans="2:7" ht="15">
      <c r="B154" s="19">
        <v>42753</v>
      </c>
      <c r="C154" s="3">
        <v>1057</v>
      </c>
      <c r="D154" s="16" t="s">
        <v>9</v>
      </c>
      <c r="E154" s="39">
        <v>0</v>
      </c>
      <c r="F154" s="39"/>
      <c r="G154" s="20">
        <f t="shared" si="2"/>
        <v>1796750.1700000002</v>
      </c>
    </row>
    <row r="155" spans="2:7" ht="15">
      <c r="B155" s="19">
        <v>42753</v>
      </c>
      <c r="C155" s="3">
        <v>1058</v>
      </c>
      <c r="D155" s="16" t="s">
        <v>21</v>
      </c>
      <c r="E155" s="39"/>
      <c r="F155" s="39">
        <v>1750</v>
      </c>
      <c r="G155" s="20">
        <f t="shared" si="2"/>
        <v>1795000.1700000002</v>
      </c>
    </row>
    <row r="156" spans="2:7" ht="15">
      <c r="B156" s="19">
        <v>42753</v>
      </c>
      <c r="C156" s="3">
        <v>1059</v>
      </c>
      <c r="D156" s="16" t="s">
        <v>22</v>
      </c>
      <c r="E156" s="39"/>
      <c r="F156" s="39">
        <v>2100</v>
      </c>
      <c r="G156" s="20">
        <f t="shared" si="2"/>
        <v>1792900.1700000002</v>
      </c>
    </row>
    <row r="157" spans="2:7" ht="15">
      <c r="B157" s="19">
        <v>42753</v>
      </c>
      <c r="C157" s="3">
        <v>1060</v>
      </c>
      <c r="D157" s="16" t="s">
        <v>23</v>
      </c>
      <c r="E157" s="39"/>
      <c r="F157" s="39">
        <v>3960</v>
      </c>
      <c r="G157" s="20">
        <f t="shared" si="2"/>
        <v>1788940.1700000002</v>
      </c>
    </row>
    <row r="158" spans="2:7" ht="15">
      <c r="B158" s="19">
        <v>42753</v>
      </c>
      <c r="C158" s="3">
        <v>1061</v>
      </c>
      <c r="D158" s="16" t="s">
        <v>24</v>
      </c>
      <c r="E158" s="39"/>
      <c r="F158" s="39">
        <v>4200</v>
      </c>
      <c r="G158" s="20">
        <f t="shared" si="2"/>
        <v>1784740.1700000002</v>
      </c>
    </row>
    <row r="159" spans="2:7" ht="15">
      <c r="B159" s="19">
        <v>42753</v>
      </c>
      <c r="C159" s="3">
        <v>1062</v>
      </c>
      <c r="D159" s="16" t="s">
        <v>25</v>
      </c>
      <c r="E159" s="39"/>
      <c r="F159" s="39">
        <v>2900</v>
      </c>
      <c r="G159" s="20">
        <f t="shared" si="2"/>
        <v>1781840.1700000002</v>
      </c>
    </row>
    <row r="160" spans="2:7" ht="15">
      <c r="B160" s="19">
        <v>42753</v>
      </c>
      <c r="C160" s="3">
        <v>1063</v>
      </c>
      <c r="D160" s="16" t="s">
        <v>23</v>
      </c>
      <c r="E160" s="39"/>
      <c r="F160" s="39">
        <v>3560</v>
      </c>
      <c r="G160" s="20">
        <f t="shared" si="2"/>
        <v>1778280.1700000002</v>
      </c>
    </row>
    <row r="161" spans="2:7" ht="15">
      <c r="B161" s="19">
        <v>42753</v>
      </c>
      <c r="C161" s="3">
        <v>1064</v>
      </c>
      <c r="D161" s="16" t="s">
        <v>26</v>
      </c>
      <c r="E161" s="39"/>
      <c r="F161" s="39">
        <v>1400</v>
      </c>
      <c r="G161" s="20">
        <f t="shared" si="2"/>
        <v>1776880.1700000002</v>
      </c>
    </row>
    <row r="162" spans="2:7" ht="15">
      <c r="B162" s="19">
        <v>42753</v>
      </c>
      <c r="C162" s="3">
        <v>1065</v>
      </c>
      <c r="D162" s="16" t="s">
        <v>27</v>
      </c>
      <c r="E162" s="39"/>
      <c r="F162" s="39">
        <v>1660</v>
      </c>
      <c r="G162" s="20">
        <f t="shared" si="2"/>
        <v>1775220.1700000002</v>
      </c>
    </row>
    <row r="163" spans="2:7" ht="15">
      <c r="B163" s="19">
        <v>42753</v>
      </c>
      <c r="C163" s="3">
        <v>1066</v>
      </c>
      <c r="D163" s="16" t="s">
        <v>28</v>
      </c>
      <c r="E163" s="39"/>
      <c r="F163" s="39">
        <v>2100</v>
      </c>
      <c r="G163" s="20">
        <f t="shared" si="2"/>
        <v>1773120.1700000002</v>
      </c>
    </row>
    <row r="164" spans="2:7" ht="15">
      <c r="B164" s="19">
        <v>42753</v>
      </c>
      <c r="C164" s="3" t="s">
        <v>10</v>
      </c>
      <c r="D164" s="16" t="s">
        <v>29</v>
      </c>
      <c r="E164" s="39"/>
      <c r="F164" s="39">
        <v>2150</v>
      </c>
      <c r="G164" s="20">
        <f t="shared" si="2"/>
        <v>1770970.1700000002</v>
      </c>
    </row>
    <row r="165" spans="2:7" ht="15">
      <c r="B165" s="19">
        <v>42753</v>
      </c>
      <c r="C165" s="3">
        <v>1068</v>
      </c>
      <c r="D165" s="16" t="s">
        <v>9</v>
      </c>
      <c r="E165" s="39"/>
      <c r="F165" s="39">
        <v>0</v>
      </c>
      <c r="G165" s="20">
        <f t="shared" si="2"/>
        <v>1770970.1700000002</v>
      </c>
    </row>
    <row r="166" spans="2:7" ht="15">
      <c r="B166" s="19">
        <v>42753</v>
      </c>
      <c r="C166" s="3">
        <v>1069</v>
      </c>
      <c r="D166" s="16" t="s">
        <v>30</v>
      </c>
      <c r="E166" s="39"/>
      <c r="F166" s="39">
        <v>34400</v>
      </c>
      <c r="G166" s="20">
        <f t="shared" si="2"/>
        <v>1736570.1700000002</v>
      </c>
    </row>
    <row r="167" spans="2:7" ht="15">
      <c r="B167" s="19">
        <v>42753</v>
      </c>
      <c r="C167" s="3">
        <v>1070</v>
      </c>
      <c r="D167" s="16" t="s">
        <v>31</v>
      </c>
      <c r="E167" s="39"/>
      <c r="F167" s="39">
        <v>2100</v>
      </c>
      <c r="G167" s="20">
        <f t="shared" si="2"/>
        <v>1734470.1700000002</v>
      </c>
    </row>
    <row r="168" spans="2:7" ht="15">
      <c r="B168" s="19">
        <v>42753</v>
      </c>
      <c r="C168" s="3">
        <v>1071</v>
      </c>
      <c r="D168" s="16" t="s">
        <v>32</v>
      </c>
      <c r="E168" s="39"/>
      <c r="F168" s="39">
        <v>1500</v>
      </c>
      <c r="G168" s="20">
        <f t="shared" si="2"/>
        <v>1732970.1700000002</v>
      </c>
    </row>
    <row r="169" spans="2:7" ht="15">
      <c r="B169" s="19">
        <v>42753</v>
      </c>
      <c r="C169" s="3">
        <v>1072</v>
      </c>
      <c r="D169" s="16" t="s">
        <v>33</v>
      </c>
      <c r="E169" s="39"/>
      <c r="F169" s="39">
        <v>3850</v>
      </c>
      <c r="G169" s="20">
        <f t="shared" si="2"/>
        <v>1729120.1700000002</v>
      </c>
    </row>
    <row r="170" spans="2:7" ht="15">
      <c r="B170" s="19">
        <v>42753</v>
      </c>
      <c r="C170" s="3">
        <v>1073</v>
      </c>
      <c r="D170" s="16" t="s">
        <v>34</v>
      </c>
      <c r="E170" s="39"/>
      <c r="F170" s="39">
        <v>2100</v>
      </c>
      <c r="G170" s="20">
        <f t="shared" si="2"/>
        <v>1727020.1700000002</v>
      </c>
    </row>
    <row r="171" spans="2:7" ht="15">
      <c r="B171" s="19">
        <v>42753</v>
      </c>
      <c r="C171" s="3">
        <v>1074</v>
      </c>
      <c r="D171" s="16" t="s">
        <v>35</v>
      </c>
      <c r="E171" s="39"/>
      <c r="F171" s="39">
        <v>2100</v>
      </c>
      <c r="G171" s="20">
        <f t="shared" si="2"/>
        <v>1724920.1700000002</v>
      </c>
    </row>
    <row r="172" spans="2:7" ht="15">
      <c r="B172" s="19">
        <v>42753</v>
      </c>
      <c r="C172" s="3">
        <v>1075</v>
      </c>
      <c r="D172" s="16" t="s">
        <v>11</v>
      </c>
      <c r="E172" s="39"/>
      <c r="F172" s="39">
        <v>23485.9</v>
      </c>
      <c r="G172" s="20">
        <f t="shared" si="2"/>
        <v>1701434.2700000003</v>
      </c>
    </row>
    <row r="173" spans="2:7" ht="15">
      <c r="B173" s="19">
        <v>42753</v>
      </c>
      <c r="C173" s="3">
        <v>1076</v>
      </c>
      <c r="D173" s="16" t="s">
        <v>36</v>
      </c>
      <c r="E173" s="39"/>
      <c r="F173" s="39">
        <v>2100</v>
      </c>
      <c r="G173" s="20">
        <f t="shared" si="2"/>
        <v>1699334.2700000003</v>
      </c>
    </row>
    <row r="174" spans="2:7" ht="15">
      <c r="B174" s="19">
        <v>42753</v>
      </c>
      <c r="C174" s="3">
        <v>1077</v>
      </c>
      <c r="D174" s="16" t="s">
        <v>35</v>
      </c>
      <c r="E174" s="39"/>
      <c r="F174" s="39">
        <v>2100</v>
      </c>
      <c r="G174" s="20">
        <f t="shared" si="2"/>
        <v>1697234.2700000003</v>
      </c>
    </row>
    <row r="175" spans="2:7" ht="15">
      <c r="B175" s="19">
        <v>42753</v>
      </c>
      <c r="C175" s="3">
        <v>1078</v>
      </c>
      <c r="D175" s="16" t="s">
        <v>37</v>
      </c>
      <c r="E175" s="39"/>
      <c r="F175" s="39">
        <v>2100</v>
      </c>
      <c r="G175" s="20">
        <f t="shared" si="2"/>
        <v>1695134.2700000003</v>
      </c>
    </row>
    <row r="176" spans="2:7" ht="15">
      <c r="B176" s="19">
        <v>42754</v>
      </c>
      <c r="C176" s="3">
        <v>1079</v>
      </c>
      <c r="D176" s="16" t="s">
        <v>38</v>
      </c>
      <c r="E176" s="39"/>
      <c r="F176" s="39">
        <v>2100</v>
      </c>
      <c r="G176" s="20">
        <f t="shared" si="2"/>
        <v>1693034.2700000003</v>
      </c>
    </row>
    <row r="177" spans="2:7" ht="15">
      <c r="B177" s="19">
        <v>42754</v>
      </c>
      <c r="C177" s="3">
        <v>1080</v>
      </c>
      <c r="D177" s="16" t="s">
        <v>39</v>
      </c>
      <c r="E177" s="39"/>
      <c r="F177" s="39">
        <v>2100</v>
      </c>
      <c r="G177" s="20">
        <f t="shared" si="2"/>
        <v>1690934.2700000003</v>
      </c>
    </row>
    <row r="178" spans="2:7" ht="15">
      <c r="B178" s="19">
        <v>42754</v>
      </c>
      <c r="C178" s="3">
        <v>1081</v>
      </c>
      <c r="D178" s="16" t="s">
        <v>40</v>
      </c>
      <c r="E178" s="39"/>
      <c r="F178" s="39">
        <v>2400</v>
      </c>
      <c r="G178" s="20">
        <f t="shared" si="2"/>
        <v>1688534.2700000003</v>
      </c>
    </row>
    <row r="179" spans="2:7" ht="15">
      <c r="B179" s="19">
        <v>42754</v>
      </c>
      <c r="C179" s="3">
        <v>1082</v>
      </c>
      <c r="D179" s="16" t="s">
        <v>41</v>
      </c>
      <c r="E179" s="39"/>
      <c r="F179" s="39">
        <v>2100</v>
      </c>
      <c r="G179" s="20">
        <f t="shared" si="2"/>
        <v>1686434.2700000003</v>
      </c>
    </row>
    <row r="180" spans="2:7" ht="30">
      <c r="B180" s="19">
        <v>42754</v>
      </c>
      <c r="C180" s="3">
        <v>1083</v>
      </c>
      <c r="D180" s="16" t="s">
        <v>42</v>
      </c>
      <c r="E180" s="39"/>
      <c r="F180" s="39">
        <v>2100</v>
      </c>
      <c r="G180" s="20">
        <f t="shared" si="2"/>
        <v>1684334.2700000003</v>
      </c>
    </row>
    <row r="181" spans="2:7" ht="15">
      <c r="B181" s="19">
        <v>42754</v>
      </c>
      <c r="C181" s="3">
        <v>1084</v>
      </c>
      <c r="D181" s="16" t="s">
        <v>40</v>
      </c>
      <c r="E181" s="39"/>
      <c r="F181" s="39">
        <v>2400</v>
      </c>
      <c r="G181" s="20">
        <f t="shared" si="2"/>
        <v>1681934.2700000003</v>
      </c>
    </row>
    <row r="182" spans="2:7" ht="15">
      <c r="B182" s="19">
        <v>42754</v>
      </c>
      <c r="C182" s="3">
        <v>1085</v>
      </c>
      <c r="D182" s="16" t="s">
        <v>40</v>
      </c>
      <c r="E182" s="39"/>
      <c r="F182" s="39">
        <v>2100</v>
      </c>
      <c r="G182" s="20">
        <f t="shared" si="2"/>
        <v>1679834.2700000003</v>
      </c>
    </row>
    <row r="183" spans="2:7" ht="15">
      <c r="B183" s="19">
        <v>42754</v>
      </c>
      <c r="C183" s="3">
        <v>1086</v>
      </c>
      <c r="D183" s="16" t="s">
        <v>41</v>
      </c>
      <c r="E183" s="39"/>
      <c r="F183" s="39">
        <v>2100</v>
      </c>
      <c r="G183" s="20">
        <f t="shared" si="2"/>
        <v>1677734.2700000003</v>
      </c>
    </row>
    <row r="184" spans="2:7" ht="15">
      <c r="B184" s="19">
        <v>42754</v>
      </c>
      <c r="C184" s="3">
        <v>1087</v>
      </c>
      <c r="D184" s="16" t="s">
        <v>41</v>
      </c>
      <c r="E184" s="39"/>
      <c r="F184" s="39">
        <v>2100</v>
      </c>
      <c r="G184" s="20">
        <f t="shared" si="2"/>
        <v>1675634.2700000003</v>
      </c>
    </row>
    <row r="185" spans="2:7" ht="15">
      <c r="B185" s="19">
        <v>42754</v>
      </c>
      <c r="C185" s="3">
        <v>1088</v>
      </c>
      <c r="D185" s="16" t="s">
        <v>41</v>
      </c>
      <c r="E185" s="39"/>
      <c r="F185" s="39">
        <v>2100</v>
      </c>
      <c r="G185" s="20">
        <f t="shared" si="2"/>
        <v>1673534.2700000003</v>
      </c>
    </row>
    <row r="186" spans="2:7" ht="15">
      <c r="B186" s="19">
        <v>42754</v>
      </c>
      <c r="C186" s="3">
        <v>1089</v>
      </c>
      <c r="D186" s="16" t="s">
        <v>39</v>
      </c>
      <c r="E186" s="39"/>
      <c r="F186" s="39">
        <v>2700</v>
      </c>
      <c r="G186" s="20">
        <f t="shared" si="2"/>
        <v>1670834.2700000003</v>
      </c>
    </row>
    <row r="187" spans="2:7" ht="15">
      <c r="B187" s="19">
        <v>42754</v>
      </c>
      <c r="C187" s="3">
        <v>1090</v>
      </c>
      <c r="D187" s="16" t="s">
        <v>43</v>
      </c>
      <c r="E187" s="39"/>
      <c r="F187" s="39">
        <v>1600</v>
      </c>
      <c r="G187" s="20">
        <f t="shared" si="2"/>
        <v>1669234.2700000003</v>
      </c>
    </row>
    <row r="188" spans="2:7" ht="15">
      <c r="B188" s="19">
        <v>42754</v>
      </c>
      <c r="C188" s="3">
        <v>1091</v>
      </c>
      <c r="D188" s="16" t="s">
        <v>43</v>
      </c>
      <c r="E188" s="39"/>
      <c r="F188" s="39">
        <v>1460</v>
      </c>
      <c r="G188" s="20">
        <f t="shared" si="2"/>
        <v>1667774.2700000003</v>
      </c>
    </row>
    <row r="189" spans="2:7" ht="15">
      <c r="B189" s="19">
        <v>42754</v>
      </c>
      <c r="C189" s="3">
        <v>1092</v>
      </c>
      <c r="D189" s="16" t="s">
        <v>44</v>
      </c>
      <c r="E189" s="39"/>
      <c r="F189" s="39">
        <v>1800</v>
      </c>
      <c r="G189" s="20">
        <f t="shared" si="2"/>
        <v>1665974.2700000003</v>
      </c>
    </row>
    <row r="190" spans="2:7" ht="15">
      <c r="B190" s="19">
        <v>42754</v>
      </c>
      <c r="C190" s="3">
        <v>1093</v>
      </c>
      <c r="D190" s="16" t="s">
        <v>39</v>
      </c>
      <c r="E190" s="39"/>
      <c r="F190" s="39">
        <v>1800</v>
      </c>
      <c r="G190" s="20">
        <f t="shared" si="2"/>
        <v>1664174.2700000003</v>
      </c>
    </row>
    <row r="191" spans="2:7" ht="15">
      <c r="B191" s="19">
        <v>42754</v>
      </c>
      <c r="C191" s="3">
        <v>1094</v>
      </c>
      <c r="D191" s="16" t="s">
        <v>9</v>
      </c>
      <c r="E191" s="39"/>
      <c r="F191" s="39">
        <v>0</v>
      </c>
      <c r="G191" s="20">
        <f t="shared" si="2"/>
        <v>1664174.2700000003</v>
      </c>
    </row>
    <row r="192" spans="2:7" ht="15">
      <c r="B192" s="19">
        <v>42754</v>
      </c>
      <c r="C192" s="3">
        <v>1095</v>
      </c>
      <c r="D192" s="16" t="s">
        <v>45</v>
      </c>
      <c r="E192" s="39"/>
      <c r="F192" s="39">
        <v>2100</v>
      </c>
      <c r="G192" s="20">
        <f t="shared" si="2"/>
        <v>1662074.2700000003</v>
      </c>
    </row>
    <row r="193" spans="2:7" ht="15">
      <c r="B193" s="19">
        <v>42754</v>
      </c>
      <c r="C193" s="3">
        <v>1096</v>
      </c>
      <c r="D193" s="16" t="s">
        <v>44</v>
      </c>
      <c r="E193" s="39"/>
      <c r="F193" s="39">
        <v>2100</v>
      </c>
      <c r="G193" s="20">
        <f t="shared" si="2"/>
        <v>1659974.2700000003</v>
      </c>
    </row>
    <row r="194" spans="2:7" ht="15">
      <c r="B194" s="19">
        <v>42754</v>
      </c>
      <c r="C194" s="3">
        <v>1097</v>
      </c>
      <c r="D194" s="16" t="s">
        <v>39</v>
      </c>
      <c r="E194" s="39"/>
      <c r="F194" s="39">
        <v>1500</v>
      </c>
      <c r="G194" s="20">
        <f t="shared" si="2"/>
        <v>1658474.2700000003</v>
      </c>
    </row>
    <row r="195" spans="2:7" ht="15">
      <c r="B195" s="19">
        <v>42754</v>
      </c>
      <c r="C195" s="3">
        <v>1098</v>
      </c>
      <c r="D195" s="16" t="s">
        <v>46</v>
      </c>
      <c r="E195" s="39"/>
      <c r="F195" s="39">
        <v>9600</v>
      </c>
      <c r="G195" s="20">
        <f t="shared" si="2"/>
        <v>1648874.2700000003</v>
      </c>
    </row>
    <row r="196" spans="2:7" ht="15">
      <c r="B196" s="19">
        <v>42754</v>
      </c>
      <c r="C196" s="3">
        <v>1099</v>
      </c>
      <c r="D196" s="16" t="s">
        <v>47</v>
      </c>
      <c r="E196" s="39"/>
      <c r="F196" s="39">
        <v>9100</v>
      </c>
      <c r="G196" s="20">
        <f t="shared" si="2"/>
        <v>1639774.2700000003</v>
      </c>
    </row>
    <row r="197" spans="2:7" ht="15">
      <c r="B197" s="19">
        <v>42754</v>
      </c>
      <c r="C197" s="3">
        <v>1100</v>
      </c>
      <c r="D197" s="16" t="s">
        <v>9</v>
      </c>
      <c r="E197" s="39"/>
      <c r="F197" s="39">
        <v>0</v>
      </c>
      <c r="G197" s="20">
        <f t="shared" si="2"/>
        <v>1639774.2700000003</v>
      </c>
    </row>
    <row r="198" spans="2:7" ht="15">
      <c r="B198" s="19">
        <v>42754</v>
      </c>
      <c r="C198" s="3">
        <v>1101</v>
      </c>
      <c r="D198" s="16" t="s">
        <v>48</v>
      </c>
      <c r="E198" s="39"/>
      <c r="F198" s="39">
        <v>4200</v>
      </c>
      <c r="G198" s="20">
        <f t="shared" si="2"/>
        <v>1635574.2700000003</v>
      </c>
    </row>
    <row r="199" spans="2:7" ht="15">
      <c r="B199" s="19">
        <v>42754</v>
      </c>
      <c r="C199" s="3">
        <v>1102</v>
      </c>
      <c r="D199" s="16" t="s">
        <v>9</v>
      </c>
      <c r="E199" s="39"/>
      <c r="F199" s="39">
        <v>0</v>
      </c>
      <c r="G199" s="20">
        <f t="shared" si="2"/>
        <v>1635574.2700000003</v>
      </c>
    </row>
    <row r="200" spans="2:7" ht="15">
      <c r="B200" s="19">
        <v>42754</v>
      </c>
      <c r="C200" s="3">
        <v>1103</v>
      </c>
      <c r="D200" s="16" t="s">
        <v>49</v>
      </c>
      <c r="E200" s="39"/>
      <c r="F200" s="39">
        <v>2100</v>
      </c>
      <c r="G200" s="20">
        <f t="shared" si="2"/>
        <v>1633474.2700000003</v>
      </c>
    </row>
    <row r="201" spans="2:7" ht="15">
      <c r="B201" s="19">
        <v>42754</v>
      </c>
      <c r="C201" s="3">
        <v>1104</v>
      </c>
      <c r="D201" s="16" t="s">
        <v>94</v>
      </c>
      <c r="E201" s="39"/>
      <c r="F201" s="39">
        <v>12950</v>
      </c>
      <c r="G201" s="20">
        <f t="shared" si="2"/>
        <v>1620524.2700000003</v>
      </c>
    </row>
    <row r="202" spans="2:7" ht="15">
      <c r="B202" s="19">
        <v>42754</v>
      </c>
      <c r="C202" s="3">
        <v>1105</v>
      </c>
      <c r="D202" s="16" t="s">
        <v>50</v>
      </c>
      <c r="E202" s="39"/>
      <c r="F202" s="39">
        <v>15594</v>
      </c>
      <c r="G202" s="20">
        <f t="shared" si="2"/>
        <v>1604930.2700000003</v>
      </c>
    </row>
    <row r="203" spans="2:7" ht="15">
      <c r="B203" s="19">
        <v>42754</v>
      </c>
      <c r="C203" s="3">
        <v>1106</v>
      </c>
      <c r="D203" s="16" t="s">
        <v>51</v>
      </c>
      <c r="E203" s="39"/>
      <c r="F203" s="39">
        <v>8400</v>
      </c>
      <c r="G203" s="20">
        <f t="shared" si="2"/>
        <v>1596530.2700000003</v>
      </c>
    </row>
    <row r="204" spans="2:7" ht="15">
      <c r="B204" s="19">
        <v>42754</v>
      </c>
      <c r="C204" s="3">
        <v>1107</v>
      </c>
      <c r="D204" s="16" t="s">
        <v>9</v>
      </c>
      <c r="E204" s="39"/>
      <c r="F204" s="39">
        <v>0</v>
      </c>
      <c r="G204" s="20">
        <f t="shared" si="2"/>
        <v>1596530.2700000003</v>
      </c>
    </row>
    <row r="205" spans="2:7" ht="15">
      <c r="B205" s="19">
        <v>42754</v>
      </c>
      <c r="C205" s="3">
        <v>1108</v>
      </c>
      <c r="D205" s="16" t="s">
        <v>52</v>
      </c>
      <c r="E205" s="39"/>
      <c r="F205" s="39">
        <v>31679.29</v>
      </c>
      <c r="G205" s="20">
        <f t="shared" si="2"/>
        <v>1564850.9800000002</v>
      </c>
    </row>
    <row r="206" spans="2:7" ht="15">
      <c r="B206" s="19">
        <v>42755</v>
      </c>
      <c r="C206" s="3">
        <v>1109</v>
      </c>
      <c r="D206" s="16" t="s">
        <v>12</v>
      </c>
      <c r="E206" s="39"/>
      <c r="F206" s="39">
        <v>23480.34</v>
      </c>
      <c r="G206" s="20">
        <f t="shared" si="2"/>
        <v>1541370.6400000001</v>
      </c>
    </row>
    <row r="207" spans="2:7" ht="15">
      <c r="B207" s="19">
        <v>42758</v>
      </c>
      <c r="C207" s="3">
        <v>1110</v>
      </c>
      <c r="D207" s="16" t="s">
        <v>53</v>
      </c>
      <c r="E207" s="39"/>
      <c r="F207" s="39">
        <v>178278.94</v>
      </c>
      <c r="G207" s="20">
        <f t="shared" si="2"/>
        <v>1363091.7000000002</v>
      </c>
    </row>
    <row r="208" spans="2:7" ht="15">
      <c r="B208" s="19">
        <v>42759</v>
      </c>
      <c r="C208" s="3">
        <v>1111</v>
      </c>
      <c r="D208" s="16" t="s">
        <v>54</v>
      </c>
      <c r="E208" s="39"/>
      <c r="F208" s="39">
        <v>5400</v>
      </c>
      <c r="G208" s="20">
        <f aca="true" t="shared" si="3" ref="G208:G271">+G207+E208-F208</f>
        <v>1357691.7000000002</v>
      </c>
    </row>
    <row r="209" spans="2:7" ht="15">
      <c r="B209" s="19">
        <v>42759</v>
      </c>
      <c r="C209" s="3">
        <v>1112</v>
      </c>
      <c r="D209" s="16" t="s">
        <v>55</v>
      </c>
      <c r="E209" s="39"/>
      <c r="F209" s="39">
        <v>5250</v>
      </c>
      <c r="G209" s="20">
        <f t="shared" si="3"/>
        <v>1352441.7000000002</v>
      </c>
    </row>
    <row r="210" spans="2:7" ht="15">
      <c r="B210" s="19">
        <v>42759</v>
      </c>
      <c r="C210" s="3">
        <v>1113</v>
      </c>
      <c r="D210" s="16" t="s">
        <v>56</v>
      </c>
      <c r="E210" s="39"/>
      <c r="F210" s="39">
        <v>1400</v>
      </c>
      <c r="G210" s="20">
        <f t="shared" si="3"/>
        <v>1351041.7000000002</v>
      </c>
    </row>
    <row r="211" spans="2:7" ht="30">
      <c r="B211" s="19">
        <v>42759</v>
      </c>
      <c r="C211" s="3">
        <v>1114</v>
      </c>
      <c r="D211" s="16" t="s">
        <v>57</v>
      </c>
      <c r="E211" s="39"/>
      <c r="F211" s="39">
        <v>3270</v>
      </c>
      <c r="G211" s="20">
        <f t="shared" si="3"/>
        <v>1347771.7000000002</v>
      </c>
    </row>
    <row r="212" spans="2:7" ht="15">
      <c r="B212" s="19">
        <v>42759</v>
      </c>
      <c r="C212" s="3">
        <v>1115</v>
      </c>
      <c r="D212" s="16" t="s">
        <v>58</v>
      </c>
      <c r="E212" s="39"/>
      <c r="F212" s="39">
        <v>21883.69</v>
      </c>
      <c r="G212" s="20">
        <f t="shared" si="3"/>
        <v>1325888.0100000002</v>
      </c>
    </row>
    <row r="213" spans="2:7" ht="15">
      <c r="B213" s="19">
        <v>42759</v>
      </c>
      <c r="C213" s="3">
        <v>1116</v>
      </c>
      <c r="D213" s="16" t="s">
        <v>13</v>
      </c>
      <c r="E213" s="39"/>
      <c r="F213" s="39">
        <v>57883.12</v>
      </c>
      <c r="G213" s="20">
        <f t="shared" si="3"/>
        <v>1268004.8900000001</v>
      </c>
    </row>
    <row r="214" spans="2:7" ht="15">
      <c r="B214" s="19">
        <v>42759</v>
      </c>
      <c r="C214" s="3">
        <v>1117</v>
      </c>
      <c r="D214" s="16" t="s">
        <v>59</v>
      </c>
      <c r="E214" s="39"/>
      <c r="F214" s="39">
        <v>5060</v>
      </c>
      <c r="G214" s="20">
        <f t="shared" si="3"/>
        <v>1262944.8900000001</v>
      </c>
    </row>
    <row r="215" spans="2:7" ht="15">
      <c r="B215" s="19">
        <v>42759</v>
      </c>
      <c r="C215" s="3">
        <v>1118</v>
      </c>
      <c r="D215" s="16" t="s">
        <v>60</v>
      </c>
      <c r="E215" s="39"/>
      <c r="F215" s="39">
        <v>3600</v>
      </c>
      <c r="G215" s="20">
        <f t="shared" si="3"/>
        <v>1259344.8900000001</v>
      </c>
    </row>
    <row r="216" spans="2:7" ht="15">
      <c r="B216" s="19">
        <v>42759</v>
      </c>
      <c r="C216" s="3">
        <v>1119</v>
      </c>
      <c r="D216" s="16" t="s">
        <v>61</v>
      </c>
      <c r="E216" s="39"/>
      <c r="F216" s="39">
        <v>1050</v>
      </c>
      <c r="G216" s="20">
        <f t="shared" si="3"/>
        <v>1258294.8900000001</v>
      </c>
    </row>
    <row r="217" spans="2:7" ht="15">
      <c r="B217" s="19">
        <v>42759</v>
      </c>
      <c r="C217" s="3">
        <v>1120</v>
      </c>
      <c r="D217" s="16" t="s">
        <v>62</v>
      </c>
      <c r="E217" s="39"/>
      <c r="F217" s="39">
        <v>24146.28</v>
      </c>
      <c r="G217" s="20">
        <f t="shared" si="3"/>
        <v>1234148.61</v>
      </c>
    </row>
    <row r="218" spans="2:7" ht="15">
      <c r="B218" s="19">
        <v>42759</v>
      </c>
      <c r="C218" s="3">
        <v>1121</v>
      </c>
      <c r="D218" s="16" t="s">
        <v>63</v>
      </c>
      <c r="E218" s="39"/>
      <c r="F218" s="39">
        <v>2100</v>
      </c>
      <c r="G218" s="20">
        <f t="shared" si="3"/>
        <v>1232048.61</v>
      </c>
    </row>
    <row r="219" spans="2:7" ht="15">
      <c r="B219" s="19">
        <v>42759</v>
      </c>
      <c r="C219" s="3">
        <v>1122</v>
      </c>
      <c r="D219" s="16" t="s">
        <v>64</v>
      </c>
      <c r="E219" s="39"/>
      <c r="F219" s="39">
        <v>3660</v>
      </c>
      <c r="G219" s="20">
        <f t="shared" si="3"/>
        <v>1228388.61</v>
      </c>
    </row>
    <row r="220" spans="2:7" ht="15">
      <c r="B220" s="19">
        <v>42759</v>
      </c>
      <c r="C220" s="3">
        <v>1123</v>
      </c>
      <c r="D220" s="16" t="s">
        <v>9</v>
      </c>
      <c r="E220" s="39"/>
      <c r="F220" s="39">
        <v>0</v>
      </c>
      <c r="G220" s="20">
        <f t="shared" si="3"/>
        <v>1228388.61</v>
      </c>
    </row>
    <row r="221" spans="2:7" ht="15">
      <c r="B221" s="19">
        <v>42759</v>
      </c>
      <c r="C221" s="3">
        <v>1124</v>
      </c>
      <c r="D221" s="16" t="s">
        <v>65</v>
      </c>
      <c r="E221" s="39"/>
      <c r="F221" s="39">
        <v>2100</v>
      </c>
      <c r="G221" s="20">
        <f t="shared" si="3"/>
        <v>1226288.61</v>
      </c>
    </row>
    <row r="222" spans="2:7" ht="15">
      <c r="B222" s="19">
        <v>42759</v>
      </c>
      <c r="C222" s="3">
        <v>1125</v>
      </c>
      <c r="D222" s="16" t="s">
        <v>66</v>
      </c>
      <c r="E222" s="39"/>
      <c r="F222" s="39">
        <v>2700</v>
      </c>
      <c r="G222" s="20">
        <f t="shared" si="3"/>
        <v>1223588.61</v>
      </c>
    </row>
    <row r="223" spans="2:7" ht="15">
      <c r="B223" s="19">
        <v>42759</v>
      </c>
      <c r="C223" s="3">
        <v>1126</v>
      </c>
      <c r="D223" s="16" t="s">
        <v>67</v>
      </c>
      <c r="E223" s="39"/>
      <c r="F223" s="39">
        <v>1800</v>
      </c>
      <c r="G223" s="20">
        <f t="shared" si="3"/>
        <v>1221788.61</v>
      </c>
    </row>
    <row r="224" spans="2:7" ht="15">
      <c r="B224" s="19">
        <v>42759</v>
      </c>
      <c r="C224" s="3">
        <v>1127</v>
      </c>
      <c r="D224" s="16" t="s">
        <v>68</v>
      </c>
      <c r="E224" s="39"/>
      <c r="F224" s="39">
        <v>1400</v>
      </c>
      <c r="G224" s="20">
        <f t="shared" si="3"/>
        <v>1220388.61</v>
      </c>
    </row>
    <row r="225" spans="2:7" ht="15">
      <c r="B225" s="19">
        <v>42759</v>
      </c>
      <c r="C225" s="3">
        <v>1128</v>
      </c>
      <c r="D225" s="16" t="s">
        <v>69</v>
      </c>
      <c r="E225" s="39"/>
      <c r="F225" s="39">
        <v>2100</v>
      </c>
      <c r="G225" s="20">
        <f t="shared" si="3"/>
        <v>1218288.61</v>
      </c>
    </row>
    <row r="226" spans="2:7" ht="15">
      <c r="B226" s="19">
        <v>42759</v>
      </c>
      <c r="C226" s="3">
        <v>1129</v>
      </c>
      <c r="D226" s="16" t="s">
        <v>70</v>
      </c>
      <c r="E226" s="39"/>
      <c r="F226" s="39">
        <v>1800</v>
      </c>
      <c r="G226" s="20">
        <f t="shared" si="3"/>
        <v>1216488.61</v>
      </c>
    </row>
    <row r="227" spans="2:7" ht="15">
      <c r="B227" s="19">
        <v>42759</v>
      </c>
      <c r="C227" s="3">
        <v>1130</v>
      </c>
      <c r="D227" s="16" t="s">
        <v>71</v>
      </c>
      <c r="E227" s="39"/>
      <c r="F227" s="39">
        <v>1050</v>
      </c>
      <c r="G227" s="20">
        <f t="shared" si="3"/>
        <v>1215438.61</v>
      </c>
    </row>
    <row r="228" spans="2:7" ht="15">
      <c r="B228" s="19">
        <v>42759</v>
      </c>
      <c r="C228" s="3">
        <v>1131</v>
      </c>
      <c r="D228" s="16" t="s">
        <v>69</v>
      </c>
      <c r="E228" s="39"/>
      <c r="F228" s="39">
        <v>2460</v>
      </c>
      <c r="G228" s="20">
        <f t="shared" si="3"/>
        <v>1212978.61</v>
      </c>
    </row>
    <row r="229" spans="2:7" ht="15">
      <c r="B229" s="19">
        <v>42759</v>
      </c>
      <c r="C229" s="3">
        <v>1132</v>
      </c>
      <c r="D229" s="16" t="s">
        <v>72</v>
      </c>
      <c r="E229" s="39"/>
      <c r="F229" s="39">
        <v>2100</v>
      </c>
      <c r="G229" s="20">
        <f t="shared" si="3"/>
        <v>1210878.61</v>
      </c>
    </row>
    <row r="230" spans="2:7" ht="15">
      <c r="B230" s="19">
        <v>42759</v>
      </c>
      <c r="C230" s="3">
        <v>1133</v>
      </c>
      <c r="D230" s="16" t="s">
        <v>14</v>
      </c>
      <c r="E230" s="39"/>
      <c r="F230" s="39">
        <v>5000</v>
      </c>
      <c r="G230" s="20">
        <f t="shared" si="3"/>
        <v>1205878.61</v>
      </c>
    </row>
    <row r="231" spans="2:7" ht="15">
      <c r="B231" s="19">
        <v>42759</v>
      </c>
      <c r="C231" s="3">
        <v>1134</v>
      </c>
      <c r="D231" s="16" t="s">
        <v>73</v>
      </c>
      <c r="E231" s="39"/>
      <c r="F231" s="39">
        <v>3600</v>
      </c>
      <c r="G231" s="20">
        <f t="shared" si="3"/>
        <v>1202278.61</v>
      </c>
    </row>
    <row r="232" spans="2:7" ht="15">
      <c r="B232" s="19">
        <v>42759</v>
      </c>
      <c r="C232" s="3">
        <v>1135</v>
      </c>
      <c r="D232" s="16" t="s">
        <v>74</v>
      </c>
      <c r="E232" s="39"/>
      <c r="F232" s="39">
        <v>2100</v>
      </c>
      <c r="G232" s="20">
        <f t="shared" si="3"/>
        <v>1200178.61</v>
      </c>
    </row>
    <row r="233" spans="2:7" ht="15">
      <c r="B233" s="19">
        <v>42759</v>
      </c>
      <c r="C233" s="3">
        <v>1136</v>
      </c>
      <c r="D233" s="16" t="s">
        <v>75</v>
      </c>
      <c r="E233" s="39"/>
      <c r="F233" s="39">
        <v>2100</v>
      </c>
      <c r="G233" s="20">
        <f t="shared" si="3"/>
        <v>1198078.61</v>
      </c>
    </row>
    <row r="234" spans="2:7" ht="15">
      <c r="B234" s="19">
        <v>42759</v>
      </c>
      <c r="C234" s="3">
        <v>1137</v>
      </c>
      <c r="D234" s="16" t="s">
        <v>9</v>
      </c>
      <c r="E234" s="39"/>
      <c r="F234" s="39">
        <v>0</v>
      </c>
      <c r="G234" s="20">
        <f t="shared" si="3"/>
        <v>1198078.61</v>
      </c>
    </row>
    <row r="235" spans="2:7" ht="15">
      <c r="B235" s="19">
        <v>42759</v>
      </c>
      <c r="C235" s="3">
        <v>1138</v>
      </c>
      <c r="D235" s="16" t="s">
        <v>76</v>
      </c>
      <c r="E235" s="39"/>
      <c r="F235" s="39">
        <v>2400</v>
      </c>
      <c r="G235" s="20">
        <f t="shared" si="3"/>
        <v>1195678.61</v>
      </c>
    </row>
    <row r="236" spans="2:7" ht="15">
      <c r="B236" s="19">
        <v>42759</v>
      </c>
      <c r="C236" s="3">
        <v>1139</v>
      </c>
      <c r="D236" s="16" t="s">
        <v>77</v>
      </c>
      <c r="E236" s="39"/>
      <c r="F236" s="39">
        <v>1050</v>
      </c>
      <c r="G236" s="20">
        <f t="shared" si="3"/>
        <v>1194628.61</v>
      </c>
    </row>
    <row r="237" spans="2:7" ht="15">
      <c r="B237" s="19">
        <v>42759</v>
      </c>
      <c r="C237" s="3">
        <v>1140</v>
      </c>
      <c r="D237" s="16" t="s">
        <v>78</v>
      </c>
      <c r="E237" s="39"/>
      <c r="F237" s="39">
        <v>2100</v>
      </c>
      <c r="G237" s="20">
        <f t="shared" si="3"/>
        <v>1192528.61</v>
      </c>
    </row>
    <row r="238" spans="2:7" ht="15">
      <c r="B238" s="19">
        <v>42759</v>
      </c>
      <c r="C238" s="3">
        <v>1141</v>
      </c>
      <c r="D238" s="16" t="s">
        <v>15</v>
      </c>
      <c r="E238" s="39"/>
      <c r="F238" s="39">
        <v>3000</v>
      </c>
      <c r="G238" s="20">
        <f t="shared" si="3"/>
        <v>1189528.61</v>
      </c>
    </row>
    <row r="239" spans="2:7" ht="15">
      <c r="B239" s="19">
        <v>42759</v>
      </c>
      <c r="C239" s="3">
        <v>1142</v>
      </c>
      <c r="D239" s="16" t="s">
        <v>79</v>
      </c>
      <c r="E239" s="39"/>
      <c r="F239" s="39">
        <v>7650</v>
      </c>
      <c r="G239" s="20">
        <f t="shared" si="3"/>
        <v>1181878.61</v>
      </c>
    </row>
    <row r="240" spans="2:7" ht="15">
      <c r="B240" s="19">
        <v>42759</v>
      </c>
      <c r="C240" s="3">
        <v>1143</v>
      </c>
      <c r="D240" s="16" t="s">
        <v>9</v>
      </c>
      <c r="E240" s="39"/>
      <c r="F240" s="39">
        <v>0</v>
      </c>
      <c r="G240" s="20">
        <f t="shared" si="3"/>
        <v>1181878.61</v>
      </c>
    </row>
    <row r="241" spans="2:7" ht="15">
      <c r="B241" s="19">
        <v>42759</v>
      </c>
      <c r="C241" s="3">
        <v>1144</v>
      </c>
      <c r="D241" s="16" t="s">
        <v>80</v>
      </c>
      <c r="E241" s="39"/>
      <c r="F241" s="39">
        <v>2100</v>
      </c>
      <c r="G241" s="20">
        <f t="shared" si="3"/>
        <v>1179778.61</v>
      </c>
    </row>
    <row r="242" spans="2:7" ht="15">
      <c r="B242" s="19">
        <v>42759</v>
      </c>
      <c r="C242" s="3">
        <v>1145</v>
      </c>
      <c r="D242" s="16" t="s">
        <v>80</v>
      </c>
      <c r="E242" s="39"/>
      <c r="F242" s="39">
        <v>2100</v>
      </c>
      <c r="G242" s="20">
        <f t="shared" si="3"/>
        <v>1177678.61</v>
      </c>
    </row>
    <row r="243" spans="2:7" ht="15">
      <c r="B243" s="19">
        <v>42759</v>
      </c>
      <c r="C243" s="3">
        <v>1146</v>
      </c>
      <c r="D243" s="16" t="s">
        <v>74</v>
      </c>
      <c r="E243" s="39"/>
      <c r="F243" s="39">
        <v>2100</v>
      </c>
      <c r="G243" s="20">
        <f t="shared" si="3"/>
        <v>1175578.61</v>
      </c>
    </row>
    <row r="244" spans="2:7" ht="15">
      <c r="B244" s="19">
        <v>42759</v>
      </c>
      <c r="C244" s="3">
        <v>1147</v>
      </c>
      <c r="D244" s="16" t="s">
        <v>81</v>
      </c>
      <c r="E244" s="39"/>
      <c r="F244" s="39">
        <v>2000</v>
      </c>
      <c r="G244" s="20">
        <f t="shared" si="3"/>
        <v>1173578.61</v>
      </c>
    </row>
    <row r="245" spans="2:7" ht="15">
      <c r="B245" s="19">
        <v>42759</v>
      </c>
      <c r="C245" s="3">
        <v>1148</v>
      </c>
      <c r="D245" s="16" t="s">
        <v>81</v>
      </c>
      <c r="E245" s="39"/>
      <c r="F245" s="39">
        <v>1500</v>
      </c>
      <c r="G245" s="20">
        <f t="shared" si="3"/>
        <v>1172078.61</v>
      </c>
    </row>
    <row r="246" spans="2:7" ht="15">
      <c r="B246" s="19">
        <v>42759</v>
      </c>
      <c r="C246" s="3">
        <v>1149</v>
      </c>
      <c r="D246" s="16" t="s">
        <v>44</v>
      </c>
      <c r="E246" s="39"/>
      <c r="F246" s="39">
        <v>2100</v>
      </c>
      <c r="G246" s="20">
        <f t="shared" si="3"/>
        <v>1169978.61</v>
      </c>
    </row>
    <row r="247" spans="2:7" ht="15">
      <c r="B247" s="19">
        <v>42759</v>
      </c>
      <c r="C247" s="3">
        <v>1150</v>
      </c>
      <c r="D247" s="16" t="s">
        <v>81</v>
      </c>
      <c r="E247" s="39"/>
      <c r="F247" s="39">
        <v>1250</v>
      </c>
      <c r="G247" s="20">
        <f t="shared" si="3"/>
        <v>1168728.61</v>
      </c>
    </row>
    <row r="248" spans="2:7" ht="15">
      <c r="B248" s="19">
        <v>42759</v>
      </c>
      <c r="C248" s="3">
        <v>1151</v>
      </c>
      <c r="D248" s="16" t="s">
        <v>81</v>
      </c>
      <c r="E248" s="39"/>
      <c r="F248" s="39">
        <v>1250</v>
      </c>
      <c r="G248" s="20">
        <f t="shared" si="3"/>
        <v>1167478.61</v>
      </c>
    </row>
    <row r="249" spans="2:7" ht="15">
      <c r="B249" s="19">
        <v>42759</v>
      </c>
      <c r="C249" s="3">
        <v>1152</v>
      </c>
      <c r="D249" s="16" t="s">
        <v>81</v>
      </c>
      <c r="E249" s="39"/>
      <c r="F249" s="39">
        <v>1250</v>
      </c>
      <c r="G249" s="20">
        <f t="shared" si="3"/>
        <v>1166228.61</v>
      </c>
    </row>
    <row r="250" spans="2:7" ht="15">
      <c r="B250" s="19">
        <v>42759</v>
      </c>
      <c r="C250" s="3">
        <v>1153</v>
      </c>
      <c r="D250" s="16" t="s">
        <v>16</v>
      </c>
      <c r="E250" s="39"/>
      <c r="F250" s="39">
        <v>1250</v>
      </c>
      <c r="G250" s="20">
        <f t="shared" si="3"/>
        <v>1164978.61</v>
      </c>
    </row>
    <row r="251" spans="2:7" ht="15">
      <c r="B251" s="19">
        <v>42759</v>
      </c>
      <c r="C251" s="3">
        <v>1154</v>
      </c>
      <c r="D251" s="16" t="s">
        <v>80</v>
      </c>
      <c r="E251" s="39"/>
      <c r="F251" s="39">
        <v>1500</v>
      </c>
      <c r="G251" s="20">
        <f t="shared" si="3"/>
        <v>1163478.61</v>
      </c>
    </row>
    <row r="252" spans="2:7" ht="15">
      <c r="B252" s="19">
        <v>42759</v>
      </c>
      <c r="C252" s="3">
        <v>1155</v>
      </c>
      <c r="D252" s="16" t="s">
        <v>80</v>
      </c>
      <c r="E252" s="39"/>
      <c r="F252" s="39">
        <v>1800</v>
      </c>
      <c r="G252" s="20">
        <f t="shared" si="3"/>
        <v>1161678.61</v>
      </c>
    </row>
    <row r="253" spans="2:7" ht="15">
      <c r="B253" s="19">
        <v>42759</v>
      </c>
      <c r="C253" s="3">
        <v>1156</v>
      </c>
      <c r="D253" s="16" t="s">
        <v>80</v>
      </c>
      <c r="E253" s="39"/>
      <c r="F253" s="39">
        <v>2100</v>
      </c>
      <c r="G253" s="20">
        <f t="shared" si="3"/>
        <v>1159578.61</v>
      </c>
    </row>
    <row r="254" spans="2:7" ht="15">
      <c r="B254" s="19">
        <v>42759</v>
      </c>
      <c r="C254" s="3">
        <v>1157</v>
      </c>
      <c r="D254" s="16" t="s">
        <v>74</v>
      </c>
      <c r="E254" s="39"/>
      <c r="F254" s="39">
        <v>2100</v>
      </c>
      <c r="G254" s="20">
        <f t="shared" si="3"/>
        <v>1157478.61</v>
      </c>
    </row>
    <row r="255" spans="2:7" ht="15">
      <c r="B255" s="19">
        <v>42759</v>
      </c>
      <c r="C255" s="3">
        <v>1158</v>
      </c>
      <c r="D255" s="16" t="s">
        <v>74</v>
      </c>
      <c r="E255" s="39"/>
      <c r="F255" s="39">
        <v>2100</v>
      </c>
      <c r="G255" s="20">
        <f t="shared" si="3"/>
        <v>1155378.61</v>
      </c>
    </row>
    <row r="256" spans="2:7" ht="15">
      <c r="B256" s="19">
        <v>42760</v>
      </c>
      <c r="C256" s="3">
        <v>1159</v>
      </c>
      <c r="D256" s="16" t="s">
        <v>82</v>
      </c>
      <c r="E256" s="39"/>
      <c r="F256" s="39">
        <v>8100</v>
      </c>
      <c r="G256" s="20">
        <f t="shared" si="3"/>
        <v>1147278.61</v>
      </c>
    </row>
    <row r="257" spans="2:7" ht="15">
      <c r="B257" s="19">
        <v>42760</v>
      </c>
      <c r="C257" s="3">
        <v>1160</v>
      </c>
      <c r="D257" s="16" t="s">
        <v>17</v>
      </c>
      <c r="E257" s="39"/>
      <c r="F257" s="39">
        <v>1750</v>
      </c>
      <c r="G257" s="20">
        <f t="shared" si="3"/>
        <v>1145528.61</v>
      </c>
    </row>
    <row r="258" spans="2:7" ht="15">
      <c r="B258" s="19">
        <v>42760</v>
      </c>
      <c r="C258" s="3">
        <v>1161</v>
      </c>
      <c r="D258" s="16" t="s">
        <v>31</v>
      </c>
      <c r="E258" s="39"/>
      <c r="F258" s="39">
        <v>2400</v>
      </c>
      <c r="G258" s="20">
        <f t="shared" si="3"/>
        <v>1143128.61</v>
      </c>
    </row>
    <row r="259" spans="2:7" ht="15">
      <c r="B259" s="19">
        <v>42760</v>
      </c>
      <c r="C259" s="3">
        <v>1162</v>
      </c>
      <c r="D259" s="16" t="s">
        <v>17</v>
      </c>
      <c r="E259" s="39"/>
      <c r="F259" s="39">
        <v>1500</v>
      </c>
      <c r="G259" s="20">
        <f t="shared" si="3"/>
        <v>1141628.61</v>
      </c>
    </row>
    <row r="260" spans="2:7" ht="15">
      <c r="B260" s="19">
        <v>42760</v>
      </c>
      <c r="C260" s="3">
        <v>1163</v>
      </c>
      <c r="D260" s="16" t="s">
        <v>83</v>
      </c>
      <c r="E260" s="39"/>
      <c r="F260" s="39">
        <v>11224.29</v>
      </c>
      <c r="G260" s="20">
        <f t="shared" si="3"/>
        <v>1130404.32</v>
      </c>
    </row>
    <row r="261" spans="2:7" ht="15">
      <c r="B261" s="19">
        <v>42761</v>
      </c>
      <c r="C261" s="3">
        <v>1164</v>
      </c>
      <c r="D261" s="16" t="s">
        <v>84</v>
      </c>
      <c r="E261" s="39"/>
      <c r="F261" s="39">
        <v>62245.79</v>
      </c>
      <c r="G261" s="20">
        <f t="shared" si="3"/>
        <v>1068158.53</v>
      </c>
    </row>
    <row r="262" spans="2:7" ht="15">
      <c r="B262" s="19">
        <v>42761</v>
      </c>
      <c r="C262" s="3">
        <v>1165</v>
      </c>
      <c r="D262" s="16" t="s">
        <v>85</v>
      </c>
      <c r="E262" s="39"/>
      <c r="F262" s="39">
        <v>13215.27</v>
      </c>
      <c r="G262" s="20">
        <f t="shared" si="3"/>
        <v>1054943.26</v>
      </c>
    </row>
    <row r="263" spans="2:7" ht="15">
      <c r="B263" s="19">
        <v>42761</v>
      </c>
      <c r="C263" s="3">
        <v>1166</v>
      </c>
      <c r="D263" s="16" t="s">
        <v>86</v>
      </c>
      <c r="E263" s="39"/>
      <c r="F263" s="39">
        <v>2100</v>
      </c>
      <c r="G263" s="20">
        <f t="shared" si="3"/>
        <v>1052843.26</v>
      </c>
    </row>
    <row r="264" spans="2:7" ht="15">
      <c r="B264" s="19">
        <v>42761</v>
      </c>
      <c r="C264" s="3">
        <v>1167</v>
      </c>
      <c r="D264" s="16" t="s">
        <v>86</v>
      </c>
      <c r="E264" s="39"/>
      <c r="F264" s="39">
        <v>2100</v>
      </c>
      <c r="G264" s="20">
        <f t="shared" si="3"/>
        <v>1050743.26</v>
      </c>
    </row>
    <row r="265" spans="2:7" ht="15">
      <c r="B265" s="19">
        <v>42761</v>
      </c>
      <c r="C265" s="3">
        <v>1168</v>
      </c>
      <c r="D265" s="16" t="s">
        <v>86</v>
      </c>
      <c r="E265" s="39"/>
      <c r="F265" s="39">
        <v>2100</v>
      </c>
      <c r="G265" s="20">
        <f t="shared" si="3"/>
        <v>1048643.26</v>
      </c>
    </row>
    <row r="266" spans="2:7" ht="15">
      <c r="B266" s="19">
        <v>42761</v>
      </c>
      <c r="C266" s="3">
        <v>1169</v>
      </c>
      <c r="D266" s="16" t="s">
        <v>18</v>
      </c>
      <c r="E266" s="39"/>
      <c r="F266" s="39">
        <v>38547.6</v>
      </c>
      <c r="G266" s="20">
        <f t="shared" si="3"/>
        <v>1010095.66</v>
      </c>
    </row>
    <row r="267" spans="2:7" ht="15">
      <c r="B267" s="19">
        <v>42762</v>
      </c>
      <c r="C267" s="3">
        <v>1170</v>
      </c>
      <c r="D267" s="16" t="s">
        <v>9</v>
      </c>
      <c r="E267" s="39"/>
      <c r="F267" s="39">
        <v>0</v>
      </c>
      <c r="G267" s="20">
        <f t="shared" si="3"/>
        <v>1010095.66</v>
      </c>
    </row>
    <row r="268" spans="2:7" ht="15">
      <c r="B268" s="19">
        <v>42762</v>
      </c>
      <c r="C268" s="3">
        <v>1171</v>
      </c>
      <c r="D268" s="16" t="s">
        <v>9</v>
      </c>
      <c r="E268" s="39"/>
      <c r="F268" s="39">
        <v>0</v>
      </c>
      <c r="G268" s="20">
        <f t="shared" si="3"/>
        <v>1010095.66</v>
      </c>
    </row>
    <row r="269" spans="2:7" ht="15">
      <c r="B269" s="19">
        <v>42762</v>
      </c>
      <c r="C269" s="3">
        <v>1172</v>
      </c>
      <c r="D269" s="16" t="s">
        <v>87</v>
      </c>
      <c r="E269" s="39"/>
      <c r="F269" s="39">
        <v>33288</v>
      </c>
      <c r="G269" s="20">
        <f t="shared" si="3"/>
        <v>976807.66</v>
      </c>
    </row>
    <row r="270" spans="2:7" ht="15">
      <c r="B270" s="19">
        <v>42762</v>
      </c>
      <c r="C270" s="3">
        <v>1173</v>
      </c>
      <c r="D270" s="16" t="s">
        <v>88</v>
      </c>
      <c r="E270" s="39"/>
      <c r="F270" s="39">
        <v>66500</v>
      </c>
      <c r="G270" s="20">
        <f t="shared" si="3"/>
        <v>910307.66</v>
      </c>
    </row>
    <row r="271" spans="2:7" ht="15">
      <c r="B271" s="19">
        <v>42762</v>
      </c>
      <c r="C271" s="3">
        <v>1174</v>
      </c>
      <c r="D271" s="16" t="s">
        <v>89</v>
      </c>
      <c r="E271" s="39"/>
      <c r="F271" s="39">
        <v>29111.92</v>
      </c>
      <c r="G271" s="20">
        <f t="shared" si="3"/>
        <v>881195.74</v>
      </c>
    </row>
    <row r="272" spans="2:7" ht="15">
      <c r="B272" s="19">
        <v>42762</v>
      </c>
      <c r="C272" s="3">
        <v>1175</v>
      </c>
      <c r="D272" s="16" t="s">
        <v>19</v>
      </c>
      <c r="E272" s="39"/>
      <c r="F272" s="39">
        <v>2500</v>
      </c>
      <c r="G272" s="20">
        <f aca="true" t="shared" si="4" ref="G272:G279">+G271+E272-F272</f>
        <v>878695.74</v>
      </c>
    </row>
    <row r="273" spans="2:7" ht="15">
      <c r="B273" s="19">
        <v>42762</v>
      </c>
      <c r="C273" s="3">
        <v>1176</v>
      </c>
      <c r="D273" s="16" t="s">
        <v>90</v>
      </c>
      <c r="E273" s="39"/>
      <c r="F273" s="39">
        <v>4500</v>
      </c>
      <c r="G273" s="20">
        <f t="shared" si="4"/>
        <v>874195.74</v>
      </c>
    </row>
    <row r="274" spans="2:7" ht="15">
      <c r="B274" s="19">
        <v>42762</v>
      </c>
      <c r="C274" s="3">
        <v>1177</v>
      </c>
      <c r="D274" s="16" t="s">
        <v>91</v>
      </c>
      <c r="E274" s="39"/>
      <c r="F274" s="39">
        <v>2750</v>
      </c>
      <c r="G274" s="20">
        <f t="shared" si="4"/>
        <v>871445.74</v>
      </c>
    </row>
    <row r="275" spans="2:7" ht="15">
      <c r="B275" s="19">
        <v>42762</v>
      </c>
      <c r="C275" s="3">
        <v>1178</v>
      </c>
      <c r="D275" s="16" t="s">
        <v>79</v>
      </c>
      <c r="E275" s="39"/>
      <c r="F275" s="39">
        <v>2750</v>
      </c>
      <c r="G275" s="20">
        <f t="shared" si="4"/>
        <v>868695.74</v>
      </c>
    </row>
    <row r="276" spans="2:7" ht="15">
      <c r="B276" s="19">
        <v>42762</v>
      </c>
      <c r="C276" s="3">
        <v>1179</v>
      </c>
      <c r="D276" s="16" t="s">
        <v>79</v>
      </c>
      <c r="E276" s="39"/>
      <c r="F276" s="39">
        <v>5160</v>
      </c>
      <c r="G276" s="20">
        <f t="shared" si="4"/>
        <v>863535.74</v>
      </c>
    </row>
    <row r="277" spans="2:7" ht="15">
      <c r="B277" s="19">
        <v>42766</v>
      </c>
      <c r="C277" s="3">
        <v>1180</v>
      </c>
      <c r="D277" s="16" t="s">
        <v>92</v>
      </c>
      <c r="E277" s="39"/>
      <c r="F277" s="39">
        <v>36612</v>
      </c>
      <c r="G277" s="20">
        <f t="shared" si="4"/>
        <v>826923.74</v>
      </c>
    </row>
    <row r="278" spans="2:7" ht="15">
      <c r="B278" s="19">
        <v>42766</v>
      </c>
      <c r="C278" s="3">
        <v>1181</v>
      </c>
      <c r="D278" s="16" t="s">
        <v>93</v>
      </c>
      <c r="E278" s="39"/>
      <c r="F278" s="39">
        <v>5890</v>
      </c>
      <c r="G278" s="20">
        <f t="shared" si="4"/>
        <v>821033.74</v>
      </c>
    </row>
    <row r="279" spans="2:7" ht="15">
      <c r="B279" s="19">
        <v>42766</v>
      </c>
      <c r="C279" s="3"/>
      <c r="D279" s="16" t="s">
        <v>20</v>
      </c>
      <c r="E279" s="39"/>
      <c r="F279" s="39">
        <v>2491.27</v>
      </c>
      <c r="G279" s="20">
        <f t="shared" si="4"/>
        <v>818542.47</v>
      </c>
    </row>
    <row r="280" spans="2:7" ht="15">
      <c r="B280" s="19"/>
      <c r="C280" s="3"/>
      <c r="D280" s="16"/>
      <c r="E280" s="39"/>
      <c r="F280" s="39"/>
      <c r="G280" s="20"/>
    </row>
    <row r="281" spans="2:7" ht="15">
      <c r="B281" s="19"/>
      <c r="C281" s="3"/>
      <c r="D281" s="16"/>
      <c r="E281" s="39"/>
      <c r="F281" s="39"/>
      <c r="G281" s="20"/>
    </row>
    <row r="282" spans="2:7" ht="15">
      <c r="B282" s="19"/>
      <c r="C282" s="3"/>
      <c r="D282" s="16"/>
      <c r="E282" s="30"/>
      <c r="F282" s="2"/>
      <c r="G282" s="20"/>
    </row>
    <row r="283" spans="2:7" ht="15.75" thickBot="1">
      <c r="B283" s="21"/>
      <c r="C283" s="22"/>
      <c r="D283" s="23" t="s">
        <v>7</v>
      </c>
      <c r="E283" s="24"/>
      <c r="F283" s="24">
        <f>SUM(F15:F282)</f>
        <v>2101570.8800000004</v>
      </c>
      <c r="G283" s="25"/>
    </row>
  </sheetData>
  <sheetProtection/>
  <mergeCells count="3">
    <mergeCell ref="B7:G7"/>
    <mergeCell ref="B8:G8"/>
    <mergeCell ref="B9:G9"/>
  </mergeCells>
  <printOptions/>
  <pageMargins left="0.7" right="0.7" top="0.75" bottom="0.75" header="0.3" footer="0.3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2:F19"/>
  <sheetViews>
    <sheetView zoomScalePageLayoutView="0" workbookViewId="0" topLeftCell="A1">
      <selection activeCell="E11" sqref="E11"/>
    </sheetView>
  </sheetViews>
  <sheetFormatPr defaultColWidth="11.421875" defaultRowHeight="15"/>
  <cols>
    <col min="6" max="6" width="11.57421875" style="0" bestFit="1" customWidth="1"/>
  </cols>
  <sheetData>
    <row r="12" ht="15">
      <c r="F12" s="31">
        <f>204019.86+22882.89+1078.66+121.04+94459.82+10595.41</f>
        <v>333157.68</v>
      </c>
    </row>
    <row r="14" ht="15">
      <c r="F14">
        <f>146374.06+16415.28+162465.97+18200.5</f>
        <v>343455.81</v>
      </c>
    </row>
    <row r="15" ht="15">
      <c r="F15" s="32">
        <f>+F12+F14</f>
        <v>676613.49</v>
      </c>
    </row>
    <row r="18" ht="15">
      <c r="F18">
        <f>608398.37+68215.12</f>
        <v>676613.49</v>
      </c>
    </row>
    <row r="19" ht="15">
      <c r="F19" s="32">
        <f>+F15-F18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pdelcarmen</dc:creator>
  <cp:keywords/>
  <dc:description/>
  <cp:lastModifiedBy>pdelcarmen</cp:lastModifiedBy>
  <cp:lastPrinted>2016-12-12T16:17:06Z</cp:lastPrinted>
  <dcterms:created xsi:type="dcterms:W3CDTF">2016-07-06T14:43:51Z</dcterms:created>
  <dcterms:modified xsi:type="dcterms:W3CDTF">2017-02-09T19:52:42Z</dcterms:modified>
  <cp:category/>
  <cp:version/>
  <cp:contentType/>
  <cp:contentStatus/>
</cp:coreProperties>
</file>