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/>
  <mc:AlternateContent xmlns:mc="http://schemas.openxmlformats.org/markup-compatibility/2006">
    <mc:Choice Requires="x15">
      <x15ac:absPath xmlns:x15ac="http://schemas.microsoft.com/office/spreadsheetml/2010/11/ac" url="/Users/yonuerydelacruz/Desktop/"/>
    </mc:Choice>
  </mc:AlternateContent>
  <xr:revisionPtr revIDLastSave="0" documentId="13_ncr:1_{DDACF41C-87E7-3F4E-9B6D-AB316F1C1FA0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Plantilla Presupuesto" sheetId="2" r:id="rId1"/>
    <sheet name="Plantilla Ejecución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3" i="2" l="1"/>
  <c r="B84" i="2"/>
  <c r="B86" i="2" l="1"/>
  <c r="B8" i="2"/>
  <c r="T8" i="3"/>
  <c r="U8" i="3" s="1"/>
  <c r="V8" i="3" s="1"/>
  <c r="W8" i="3" s="1"/>
  <c r="X8" i="3" s="1"/>
  <c r="Y8" i="3" s="1"/>
  <c r="AA8" i="3" s="1"/>
  <c r="Z7" i="3" l="1"/>
  <c r="AA7" i="3" s="1"/>
</calcChain>
</file>

<file path=xl/sharedStrings.xml><?xml version="1.0" encoding="utf-8"?>
<sst xmlns="http://schemas.openxmlformats.org/spreadsheetml/2006/main" count="197" uniqueCount="117">
  <si>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</si>
  <si>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</si>
  <si>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</si>
  <si>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</si>
  <si>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</si>
  <si>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</si>
  <si>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</si>
  <si>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</si>
  <si>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</si>
  <si>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</si>
  <si>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</si>
  <si>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</si>
  <si>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</si>
  <si>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</si>
  <si>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</si>
  <si>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</si>
  <si>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</si>
  <si>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</si>
  <si>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</si>
  <si>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</si>
  <si>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</si>
  <si>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</si>
  <si>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</si>
  <si>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</si>
  <si>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</si>
  <si>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</si>
  <si>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</si>
  <si>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</si>
  <si>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</si>
  <si>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</si>
  <si>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</si>
  <si>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</si>
  <si>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</si>
  <si>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</si>
  <si>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</si>
  <si>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</si>
  <si>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</si>
  <si>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</si>
  <si>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</si>
  <si>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</si>
  <si>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</si>
  <si>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</si>
  <si>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</si>
  <si>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</si>
  <si>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</si>
  <si>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</si>
  <si>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</si>
  <si>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</si>
  <si>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</si>
  <si>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</si>
  <si>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</si>
  <si>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</si>
  <si>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</si>
  <si>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</si>
  <si>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</si>
  <si>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</si>
  <si>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</si>
  <si>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</si>
  <si>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</si>
  <si>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</si>
  <si>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</si>
  <si>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</si>
  <si>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</si>
  <si>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</si>
  <si>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</si>
  <si>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</si>
  <si>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</si>
  <si>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</si>
  <si>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</si>
  <si>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</si>
  <si>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</si>
  <si>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</si>
  <si>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</si>
  <si>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</si>
  <si>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</si>
  <si>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</si>
  <si>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</si>
  <si>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</si>
  <si>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</si>
  <si>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</si>
  <si>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</si>
  <si>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</si>
  <si>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</si>
  <si>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</si>
  <si>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</si>
  <si>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</si>
  <si>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</si>
  <si>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</si>
  <si>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</si>
  <si>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</si>
  <si>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</si>
  <si>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</si>
  <si>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</si>
  <si>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</si>
  <si>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</si>
  <si>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[Nombre Institución]</t>
  </si>
  <si>
    <t>[Ministerio al que está adscrito (si aplica)]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</si>
  <si>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</si>
  <si>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</si>
  <si>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</si>
  <si>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</si>
  <si>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</si>
  <si>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</si>
  <si>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</si>
  <si>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</si>
  <si>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</si>
  <si>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</si>
  <si>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</si>
  <si>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</si>
  <si>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</si>
  <si>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</si>
  <si>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</si>
  <si>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 xml:space="preserve">Total </t>
  </si>
  <si>
    <t>Año [2020]</t>
  </si>
  <si>
    <t>Fuente: [60,10,20</t>
  </si>
  <si>
    <t xml:space="preserve">       OFICINA DE INGENIEROS SUPERVISORES DE OBRAS DE ESTADO, ASCRITO AL PODER EJECUTIVO</t>
  </si>
  <si>
    <t>PRESIDENCIA DE LA REPUBLICA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</si>
</sst>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;[Red]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165" fontId="1" fillId="0" borderId="0" xfId="1" applyNumberFormat="1" applyFon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1" fillId="3" borderId="2" xfId="0" applyNumberFormat="1" applyFont="1" applyFill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wrapText="1"/>
    </xf>
    <xf numFmtId="4" fontId="0" fillId="0" borderId="0" xfId="0" applyNumberFormat="1" applyBorder="1"/>
    <xf numFmtId="165" fontId="0" fillId="4" borderId="0" xfId="0" applyNumberFormat="1" applyFill="1" applyAlignment="1">
      <alignment vertical="center" wrapText="1"/>
    </xf>
    <xf numFmtId="165" fontId="0" fillId="4" borderId="0" xfId="0" applyNumberFormat="1" applyFill="1" applyAlignment="1">
      <alignment horizontal="right" vertical="center" wrapText="1"/>
    </xf>
    <xf numFmtId="165" fontId="1" fillId="4" borderId="0" xfId="0" applyNumberFormat="1" applyFont="1" applyFill="1" applyAlignment="1">
      <alignment vertical="center" wrapText="1"/>
    </xf>
    <xf numFmtId="165" fontId="1" fillId="4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</xdr:row>
      <xdr:rowOff>0</xdr:rowOff>
    </xdr:from>
    <xdr:to>
      <xdr:col>0</xdr:col>
      <xdr:colOff>742951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1" y="238125"/>
          <a:ext cx="68580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819149</xdr:colOff>
      <xdr:row>1</xdr:row>
      <xdr:rowOff>95250</xdr:rowOff>
    </xdr:from>
    <xdr:to>
      <xdr:col>3</xdr:col>
      <xdr:colOff>609599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201024" y="333375"/>
          <a:ext cx="790575" cy="534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 editAs="oneCell">
    <xdr:from>
      <xdr:col>2</xdr:col>
      <xdr:colOff>676274</xdr:colOff>
      <xdr:row>0</xdr:row>
      <xdr:rowOff>133350</xdr:rowOff>
    </xdr:from>
    <xdr:to>
      <xdr:col>3</xdr:col>
      <xdr:colOff>774700</xdr:colOff>
      <xdr:row>4</xdr:row>
      <xdr:rowOff>6657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09074" y="133350"/>
          <a:ext cx="1241426" cy="8385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1104900</xdr:colOff>
      <xdr:row>4</xdr:row>
      <xdr:rowOff>64367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9E5B38A-35EE-FE4D-8A9D-5935EE7E5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104900" cy="1029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5"/>
  <sheetViews>
    <sheetView showGridLines="0" tabSelected="1" workbookViewId="0">
      <selection activeCell="J27" sqref="J27"/>
    </sheetView>
  </sheetViews>
  <sheetFormatPr baseColWidth="10" defaultColWidth="9.1640625" defaultRowHeight="15" x14ac:dyDescent="0.2"/>
  <cols>
    <col min="1" max="1" width="94.6640625" customWidth="1"/>
    <col min="2" max="2" width="16" bestFit="1" customWidth="1"/>
    <col min="3" max="3" width="15" customWidth="1"/>
    <col min="4" max="4" width="11.5" bestFit="1" customWidth="1"/>
  </cols>
  <sheetData>
    <row r="1" spans="1:5" ht="19" x14ac:dyDescent="0.25">
      <c r="A1" s="34" t="s">
        <v>116</v>
      </c>
      <c r="B1" s="34"/>
      <c r="C1" s="34"/>
      <c r="E1" s="9" t="s">
        <v>39</v>
      </c>
    </row>
    <row r="2" spans="1:5" ht="19" x14ac:dyDescent="0.2">
      <c r="A2" s="34" t="s">
        <v>115</v>
      </c>
      <c r="B2" s="34"/>
      <c r="C2" s="34"/>
      <c r="E2" s="16" t="s">
        <v>104</v>
      </c>
    </row>
    <row r="3" spans="1:5" ht="19" x14ac:dyDescent="0.2">
      <c r="A3" s="34" t="s">
        <v>113</v>
      </c>
      <c r="B3" s="34"/>
      <c r="C3" s="34"/>
      <c r="E3" s="16" t="s">
        <v>105</v>
      </c>
    </row>
    <row r="4" spans="1:5" ht="19" x14ac:dyDescent="0.25">
      <c r="A4" s="36" t="s">
        <v>111</v>
      </c>
      <c r="B4" s="36"/>
      <c r="C4" s="36"/>
      <c r="E4" s="9" t="s">
        <v>94</v>
      </c>
    </row>
    <row r="5" spans="1:5" x14ac:dyDescent="0.2">
      <c r="A5" s="35" t="s">
        <v>36</v>
      </c>
      <c r="B5" s="35"/>
      <c r="C5" s="35"/>
      <c r="E5" s="16" t="s">
        <v>102</v>
      </c>
    </row>
    <row r="6" spans="1:5" x14ac:dyDescent="0.2">
      <c r="E6" s="16" t="s">
        <v>103</v>
      </c>
    </row>
    <row r="7" spans="1:5" ht="34" x14ac:dyDescent="0.2">
      <c r="A7" s="13" t="s">
        <v>0</v>
      </c>
      <c r="B7" s="14" t="s">
        <v>37</v>
      </c>
      <c r="C7" s="14" t="s">
        <v>38</v>
      </c>
    </row>
    <row r="8" spans="1:5" ht="16" x14ac:dyDescent="0.2">
      <c r="A8" s="1" t="s">
        <v>1</v>
      </c>
      <c r="B8" s="28">
        <f>+B73+B84</f>
        <v>8679779575</v>
      </c>
      <c r="C8" s="17"/>
    </row>
    <row r="9" spans="1:5" ht="16" x14ac:dyDescent="0.2">
      <c r="A9" s="3" t="s">
        <v>2</v>
      </c>
      <c r="B9" s="24"/>
      <c r="C9" s="20"/>
    </row>
    <row r="10" spans="1:5" ht="16" x14ac:dyDescent="0.2">
      <c r="A10" s="8" t="s">
        <v>3</v>
      </c>
      <c r="B10" s="30">
        <v>946955758</v>
      </c>
      <c r="C10" s="6"/>
    </row>
    <row r="11" spans="1:5" ht="16" x14ac:dyDescent="0.2">
      <c r="A11" s="8" t="s">
        <v>4</v>
      </c>
      <c r="B11" s="30">
        <v>103090154</v>
      </c>
    </row>
    <row r="12" spans="1:5" ht="16" x14ac:dyDescent="0.2">
      <c r="A12" s="8" t="s">
        <v>40</v>
      </c>
      <c r="B12" s="30">
        <v>0</v>
      </c>
    </row>
    <row r="13" spans="1:5" ht="16" x14ac:dyDescent="0.2">
      <c r="A13" s="8" t="s">
        <v>5</v>
      </c>
      <c r="B13" s="31">
        <v>43772092</v>
      </c>
    </row>
    <row r="14" spans="1:5" ht="16" x14ac:dyDescent="0.2">
      <c r="A14" s="8" t="s">
        <v>6</v>
      </c>
      <c r="B14" s="30">
        <v>114102604</v>
      </c>
    </row>
    <row r="15" spans="1:5" ht="16" x14ac:dyDescent="0.2">
      <c r="A15" s="3" t="s">
        <v>7</v>
      </c>
      <c r="B15" s="32">
        <v>0</v>
      </c>
    </row>
    <row r="16" spans="1:5" ht="16" x14ac:dyDescent="0.2">
      <c r="A16" s="8" t="s">
        <v>8</v>
      </c>
      <c r="B16" s="30">
        <v>21132000</v>
      </c>
    </row>
    <row r="17" spans="1:2" ht="16" x14ac:dyDescent="0.2">
      <c r="A17" s="8" t="s">
        <v>9</v>
      </c>
      <c r="B17" s="30">
        <v>112055472</v>
      </c>
    </row>
    <row r="18" spans="1:2" ht="16" x14ac:dyDescent="0.2">
      <c r="A18" s="8" t="s">
        <v>10</v>
      </c>
      <c r="B18" s="30">
        <v>20700000</v>
      </c>
    </row>
    <row r="19" spans="1:2" ht="18" customHeight="1" x14ac:dyDescent="0.2">
      <c r="A19" s="8" t="s">
        <v>11</v>
      </c>
      <c r="B19" s="30">
        <v>742906</v>
      </c>
    </row>
    <row r="20" spans="1:2" ht="16" x14ac:dyDescent="0.2">
      <c r="A20" s="8" t="s">
        <v>12</v>
      </c>
      <c r="B20" s="30">
        <v>20301248</v>
      </c>
    </row>
    <row r="21" spans="1:2" ht="16" x14ac:dyDescent="0.2">
      <c r="A21" s="8" t="s">
        <v>13</v>
      </c>
      <c r="B21" s="30">
        <v>15950000</v>
      </c>
    </row>
    <row r="22" spans="1:2" ht="16" x14ac:dyDescent="0.2">
      <c r="A22" s="8" t="s">
        <v>14</v>
      </c>
      <c r="B22" s="30">
        <v>12016000</v>
      </c>
    </row>
    <row r="23" spans="1:2" ht="16" x14ac:dyDescent="0.2">
      <c r="A23" s="8" t="s">
        <v>15</v>
      </c>
      <c r="B23" s="30">
        <v>38514448</v>
      </c>
    </row>
    <row r="24" spans="1:2" ht="16" x14ac:dyDescent="0.2">
      <c r="A24" s="8" t="s">
        <v>41</v>
      </c>
      <c r="B24" s="30">
        <v>35525000</v>
      </c>
    </row>
    <row r="25" spans="1:2" ht="16" x14ac:dyDescent="0.2">
      <c r="A25" s="3" t="s">
        <v>16</v>
      </c>
      <c r="B25" s="32">
        <v>0</v>
      </c>
    </row>
    <row r="26" spans="1:2" ht="16" x14ac:dyDescent="0.2">
      <c r="A26" s="8" t="s">
        <v>17</v>
      </c>
      <c r="B26" s="30">
        <v>1374320</v>
      </c>
    </row>
    <row r="27" spans="1:2" ht="16" x14ac:dyDescent="0.2">
      <c r="A27" s="8" t="s">
        <v>18</v>
      </c>
      <c r="B27" s="30">
        <v>1004700</v>
      </c>
    </row>
    <row r="28" spans="1:2" ht="16" x14ac:dyDescent="0.2">
      <c r="A28" s="8" t="s">
        <v>19</v>
      </c>
      <c r="B28" s="30">
        <v>4028345</v>
      </c>
    </row>
    <row r="29" spans="1:2" ht="16" x14ac:dyDescent="0.2">
      <c r="A29" s="8" t="s">
        <v>20</v>
      </c>
      <c r="B29" s="30">
        <v>30000</v>
      </c>
    </row>
    <row r="30" spans="1:2" ht="16" x14ac:dyDescent="0.2">
      <c r="A30" s="8" t="s">
        <v>21</v>
      </c>
      <c r="B30" s="30">
        <v>3589899</v>
      </c>
    </row>
    <row r="31" spans="1:2" ht="16" x14ac:dyDescent="0.2">
      <c r="A31" s="8" t="s">
        <v>22</v>
      </c>
      <c r="B31" s="30">
        <v>444027</v>
      </c>
    </row>
    <row r="32" spans="1:2" ht="16" x14ac:dyDescent="0.2">
      <c r="A32" s="8" t="s">
        <v>23</v>
      </c>
      <c r="B32" s="30">
        <v>54115558</v>
      </c>
    </row>
    <row r="33" spans="1:2" ht="16" x14ac:dyDescent="0.2">
      <c r="A33" s="8" t="s">
        <v>42</v>
      </c>
      <c r="B33" s="30">
        <v>0</v>
      </c>
    </row>
    <row r="34" spans="1:2" ht="16" x14ac:dyDescent="0.2">
      <c r="A34" s="8" t="s">
        <v>24</v>
      </c>
      <c r="B34" s="30">
        <v>27428721</v>
      </c>
    </row>
    <row r="35" spans="1:2" ht="16" x14ac:dyDescent="0.2">
      <c r="A35" s="3" t="s">
        <v>25</v>
      </c>
      <c r="B35" s="32">
        <v>0</v>
      </c>
    </row>
    <row r="36" spans="1:2" ht="16" x14ac:dyDescent="0.2">
      <c r="A36" s="8" t="s">
        <v>26</v>
      </c>
      <c r="B36" s="30">
        <v>1500000</v>
      </c>
    </row>
    <row r="37" spans="1:2" ht="16" x14ac:dyDescent="0.2">
      <c r="A37" s="8" t="s">
        <v>43</v>
      </c>
      <c r="B37" s="30">
        <v>0</v>
      </c>
    </row>
    <row r="38" spans="1:2" ht="16" x14ac:dyDescent="0.2">
      <c r="A38" s="8" t="s">
        <v>44</v>
      </c>
      <c r="B38" s="30"/>
    </row>
    <row r="39" spans="1:2" ht="16" x14ac:dyDescent="0.2">
      <c r="A39" s="8" t="s">
        <v>45</v>
      </c>
      <c r="B39" s="30">
        <v>0</v>
      </c>
    </row>
    <row r="40" spans="1:2" ht="16" x14ac:dyDescent="0.2">
      <c r="A40" s="8" t="s">
        <v>46</v>
      </c>
      <c r="B40" s="30">
        <v>0</v>
      </c>
    </row>
    <row r="41" spans="1:2" ht="16" x14ac:dyDescent="0.2">
      <c r="A41" s="8" t="s">
        <v>27</v>
      </c>
      <c r="B41" s="30">
        <v>0</v>
      </c>
    </row>
    <row r="42" spans="1:2" ht="16" x14ac:dyDescent="0.2">
      <c r="A42" s="8" t="s">
        <v>47</v>
      </c>
      <c r="B42" s="30">
        <v>0</v>
      </c>
    </row>
    <row r="43" spans="1:2" ht="16" x14ac:dyDescent="0.2">
      <c r="A43" s="3" t="s">
        <v>48</v>
      </c>
      <c r="B43" s="32">
        <v>0</v>
      </c>
    </row>
    <row r="44" spans="1:2" ht="16" x14ac:dyDescent="0.2">
      <c r="A44" s="8" t="s">
        <v>49</v>
      </c>
      <c r="B44" s="30">
        <v>0</v>
      </c>
    </row>
    <row r="45" spans="1:2" ht="16" x14ac:dyDescent="0.2">
      <c r="A45" s="8" t="s">
        <v>50</v>
      </c>
      <c r="B45" s="30">
        <v>0</v>
      </c>
    </row>
    <row r="46" spans="1:2" ht="16" x14ac:dyDescent="0.2">
      <c r="A46" s="8" t="s">
        <v>51</v>
      </c>
      <c r="B46" s="30">
        <v>0</v>
      </c>
    </row>
    <row r="47" spans="1:2" ht="16" x14ac:dyDescent="0.2">
      <c r="A47" s="8" t="s">
        <v>52</v>
      </c>
      <c r="B47" s="30">
        <v>0</v>
      </c>
    </row>
    <row r="48" spans="1:2" ht="16" x14ac:dyDescent="0.2">
      <c r="A48" s="8" t="s">
        <v>53</v>
      </c>
      <c r="B48" s="30">
        <v>0</v>
      </c>
    </row>
    <row r="49" spans="1:2" ht="16" x14ac:dyDescent="0.2">
      <c r="A49" s="8" t="s">
        <v>54</v>
      </c>
      <c r="B49" s="30">
        <v>0</v>
      </c>
    </row>
    <row r="50" spans="1:2" ht="16" x14ac:dyDescent="0.2">
      <c r="A50" s="8" t="s">
        <v>55</v>
      </c>
      <c r="B50" s="30">
        <v>0</v>
      </c>
    </row>
    <row r="51" spans="1:2" ht="16" x14ac:dyDescent="0.2">
      <c r="A51" s="3" t="s">
        <v>28</v>
      </c>
      <c r="B51" s="32">
        <v>0</v>
      </c>
    </row>
    <row r="52" spans="1:2" ht="16" x14ac:dyDescent="0.2">
      <c r="A52" s="8" t="s">
        <v>29</v>
      </c>
      <c r="B52" s="30">
        <v>15954710</v>
      </c>
    </row>
    <row r="53" spans="1:2" ht="16" x14ac:dyDescent="0.2">
      <c r="A53" s="8" t="s">
        <v>30</v>
      </c>
      <c r="B53" s="30">
        <v>7036200</v>
      </c>
    </row>
    <row r="54" spans="1:2" ht="16" x14ac:dyDescent="0.2">
      <c r="A54" s="8" t="s">
        <v>31</v>
      </c>
      <c r="B54" s="30">
        <v>235890</v>
      </c>
    </row>
    <row r="55" spans="1:2" ht="16" x14ac:dyDescent="0.2">
      <c r="A55" s="8" t="s">
        <v>32</v>
      </c>
      <c r="B55" s="30">
        <v>42000000</v>
      </c>
    </row>
    <row r="56" spans="1:2" ht="16" x14ac:dyDescent="0.2">
      <c r="A56" s="8" t="s">
        <v>33</v>
      </c>
      <c r="B56" s="30">
        <v>16790801</v>
      </c>
    </row>
    <row r="57" spans="1:2" ht="16" x14ac:dyDescent="0.2">
      <c r="A57" s="8" t="s">
        <v>56</v>
      </c>
      <c r="B57" s="30">
        <v>0</v>
      </c>
    </row>
    <row r="58" spans="1:2" ht="16" x14ac:dyDescent="0.2">
      <c r="A58" s="8" t="s">
        <v>57</v>
      </c>
      <c r="B58" s="30">
        <v>0</v>
      </c>
    </row>
    <row r="59" spans="1:2" ht="16" x14ac:dyDescent="0.2">
      <c r="A59" s="8" t="s">
        <v>34</v>
      </c>
      <c r="B59" s="30">
        <v>24410000</v>
      </c>
    </row>
    <row r="60" spans="1:2" ht="16" x14ac:dyDescent="0.2">
      <c r="A60" s="8" t="s">
        <v>58</v>
      </c>
      <c r="B60" s="30">
        <v>46975</v>
      </c>
    </row>
    <row r="61" spans="1:2" ht="16" x14ac:dyDescent="0.2">
      <c r="A61" s="3" t="s">
        <v>59</v>
      </c>
      <c r="B61" s="32">
        <v>0</v>
      </c>
    </row>
    <row r="62" spans="1:2" ht="16" x14ac:dyDescent="0.2">
      <c r="A62" s="8" t="s">
        <v>60</v>
      </c>
      <c r="B62" s="30">
        <v>6977124277</v>
      </c>
    </row>
    <row r="63" spans="1:2" ht="16" x14ac:dyDescent="0.2">
      <c r="A63" s="8" t="s">
        <v>61</v>
      </c>
      <c r="B63" s="30"/>
    </row>
    <row r="64" spans="1:2" ht="16" x14ac:dyDescent="0.2">
      <c r="A64" s="8" t="s">
        <v>62</v>
      </c>
      <c r="B64" s="30"/>
    </row>
    <row r="65" spans="1:3" ht="16" x14ac:dyDescent="0.2">
      <c r="A65" s="8" t="s">
        <v>63</v>
      </c>
      <c r="B65" s="30"/>
    </row>
    <row r="66" spans="1:3" ht="16" x14ac:dyDescent="0.2">
      <c r="A66" s="3" t="s">
        <v>64</v>
      </c>
      <c r="B66" s="32"/>
    </row>
    <row r="67" spans="1:3" ht="16" x14ac:dyDescent="0.2">
      <c r="A67" s="8" t="s">
        <v>65</v>
      </c>
      <c r="B67" s="30"/>
    </row>
    <row r="68" spans="1:3" ht="16" x14ac:dyDescent="0.2">
      <c r="A68" s="8" t="s">
        <v>66</v>
      </c>
      <c r="B68" s="30"/>
    </row>
    <row r="69" spans="1:3" ht="16" x14ac:dyDescent="0.2">
      <c r="A69" s="3" t="s">
        <v>67</v>
      </c>
      <c r="B69" s="32"/>
    </row>
    <row r="70" spans="1:3" ht="16" x14ac:dyDescent="0.2">
      <c r="A70" s="8" t="s">
        <v>68</v>
      </c>
      <c r="B70" s="30"/>
    </row>
    <row r="71" spans="1:3" ht="16" x14ac:dyDescent="0.2">
      <c r="A71" s="8" t="s">
        <v>69</v>
      </c>
      <c r="B71" s="30"/>
    </row>
    <row r="72" spans="1:3" ht="16" x14ac:dyDescent="0.2">
      <c r="A72" s="8" t="s">
        <v>70</v>
      </c>
      <c r="B72" s="30"/>
    </row>
    <row r="73" spans="1:3" ht="16" x14ac:dyDescent="0.2">
      <c r="A73" s="10" t="s">
        <v>35</v>
      </c>
      <c r="B73" s="7">
        <f>SUM(B10:B72)</f>
        <v>8661972105</v>
      </c>
      <c r="C73" s="7"/>
    </row>
    <row r="74" spans="1:3" x14ac:dyDescent="0.2">
      <c r="A74" s="5"/>
      <c r="B74" s="30"/>
    </row>
    <row r="75" spans="1:3" ht="16" x14ac:dyDescent="0.2">
      <c r="A75" s="1" t="s">
        <v>71</v>
      </c>
      <c r="B75" s="33"/>
    </row>
    <row r="76" spans="1:3" ht="16" x14ac:dyDescent="0.2">
      <c r="A76" s="3" t="s">
        <v>72</v>
      </c>
      <c r="B76" s="32">
        <v>0</v>
      </c>
    </row>
    <row r="77" spans="1:3" ht="16" x14ac:dyDescent="0.2">
      <c r="A77" s="8" t="s">
        <v>73</v>
      </c>
      <c r="B77" s="30">
        <v>0</v>
      </c>
    </row>
    <row r="78" spans="1:3" ht="16" x14ac:dyDescent="0.2">
      <c r="A78" s="8" t="s">
        <v>74</v>
      </c>
      <c r="B78" s="30">
        <v>0</v>
      </c>
    </row>
    <row r="79" spans="1:3" ht="16" x14ac:dyDescent="0.2">
      <c r="A79" s="3" t="s">
        <v>75</v>
      </c>
      <c r="B79" s="32">
        <v>0</v>
      </c>
    </row>
    <row r="80" spans="1:3" ht="16" x14ac:dyDescent="0.2">
      <c r="A80" s="8" t="s">
        <v>76</v>
      </c>
      <c r="B80" s="30">
        <v>17807470</v>
      </c>
    </row>
    <row r="81" spans="1:3" ht="16" x14ac:dyDescent="0.2">
      <c r="A81" s="8" t="s">
        <v>77</v>
      </c>
      <c r="B81" s="30">
        <v>0</v>
      </c>
    </row>
    <row r="82" spans="1:3" ht="16" x14ac:dyDescent="0.2">
      <c r="A82" s="3" t="s">
        <v>78</v>
      </c>
      <c r="B82" s="32">
        <v>0</v>
      </c>
    </row>
    <row r="83" spans="1:3" ht="16" x14ac:dyDescent="0.2">
      <c r="A83" s="8" t="s">
        <v>79</v>
      </c>
      <c r="B83" s="30">
        <v>0</v>
      </c>
    </row>
    <row r="84" spans="1:3" ht="16" x14ac:dyDescent="0.2">
      <c r="A84" s="10" t="s">
        <v>80</v>
      </c>
      <c r="B84" s="25">
        <f>+B80</f>
        <v>17807470</v>
      </c>
      <c r="C84" s="7"/>
    </row>
    <row r="85" spans="1:3" x14ac:dyDescent="0.2">
      <c r="B85" s="26"/>
    </row>
    <row r="86" spans="1:3" ht="17" x14ac:dyDescent="0.2">
      <c r="A86" s="11" t="s">
        <v>81</v>
      </c>
      <c r="B86" s="27">
        <f>+B84+B73</f>
        <v>8679779575</v>
      </c>
      <c r="C86" s="12"/>
    </row>
    <row r="87" spans="1:3" x14ac:dyDescent="0.2">
      <c r="A87" t="s">
        <v>114</v>
      </c>
    </row>
    <row r="93" spans="1:3" x14ac:dyDescent="0.2">
      <c r="C93" s="29"/>
    </row>
    <row r="94" spans="1:3" x14ac:dyDescent="0.2">
      <c r="C94" s="29"/>
    </row>
    <row r="95" spans="1:3" x14ac:dyDescent="0.2">
      <c r="C95" s="26"/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89"/>
  <sheetViews>
    <sheetView showGridLines="0" topLeftCell="A47" workbookViewId="0">
      <selection activeCell="E19" sqref="E19"/>
    </sheetView>
  </sheetViews>
  <sheetFormatPr baseColWidth="10" defaultColWidth="9.1640625" defaultRowHeight="15" x14ac:dyDescent="0.2"/>
  <cols>
    <col min="1" max="1" width="40" customWidth="1"/>
    <col min="2" max="2" width="13.83203125" bestFit="1" customWidth="1"/>
    <col min="3" max="3" width="11.1640625" bestFit="1" customWidth="1"/>
    <col min="4" max="10" width="11.5" bestFit="1" customWidth="1"/>
    <col min="11" max="11" width="12.5" bestFit="1" customWidth="1"/>
    <col min="12" max="12" width="11.5" bestFit="1" customWidth="1"/>
    <col min="13" max="13" width="11.83203125" customWidth="1"/>
    <col min="14" max="14" width="12.6640625" bestFit="1" customWidth="1"/>
    <col min="16" max="16" width="96.6640625" bestFit="1" customWidth="1"/>
    <col min="18" max="25" width="6" bestFit="1" customWidth="1"/>
    <col min="26" max="27" width="7" bestFit="1" customWidth="1"/>
  </cols>
  <sheetData>
    <row r="1" spans="1:27" ht="19" x14ac:dyDescent="0.25">
      <c r="A1" s="34" t="s">
        <v>96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9" t="s">
        <v>94</v>
      </c>
    </row>
    <row r="2" spans="1:27" ht="19" x14ac:dyDescent="0.2">
      <c r="A2" s="34" t="s">
        <v>95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P2" s="16" t="s">
        <v>98</v>
      </c>
    </row>
    <row r="3" spans="1:27" ht="19" x14ac:dyDescent="0.2">
      <c r="A3" s="34" t="s">
        <v>110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P3" s="16" t="s">
        <v>99</v>
      </c>
    </row>
    <row r="4" spans="1:27" ht="16" x14ac:dyDescent="0.2">
      <c r="A4" s="36" t="s">
        <v>109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P4" s="16" t="s">
        <v>97</v>
      </c>
    </row>
    <row r="5" spans="1:27" x14ac:dyDescent="0.2">
      <c r="A5" s="35" t="s">
        <v>36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P5" s="16" t="s">
        <v>100</v>
      </c>
    </row>
    <row r="6" spans="1:27" x14ac:dyDescent="0.2">
      <c r="P6" s="16" t="s">
        <v>101</v>
      </c>
    </row>
    <row r="7" spans="1:27" ht="17" x14ac:dyDescent="0.2">
      <c r="A7" s="13" t="s">
        <v>0</v>
      </c>
      <c r="B7" s="14" t="s">
        <v>112</v>
      </c>
      <c r="C7" s="14" t="s">
        <v>82</v>
      </c>
      <c r="D7" s="14" t="s">
        <v>83</v>
      </c>
      <c r="E7" s="14" t="s">
        <v>84</v>
      </c>
      <c r="F7" s="14" t="s">
        <v>85</v>
      </c>
      <c r="G7" s="14" t="s">
        <v>86</v>
      </c>
      <c r="H7" s="14" t="s">
        <v>87</v>
      </c>
      <c r="I7" s="14" t="s">
        <v>88</v>
      </c>
      <c r="J7" s="14" t="s">
        <v>89</v>
      </c>
      <c r="K7" s="14" t="s">
        <v>90</v>
      </c>
      <c r="L7" s="14" t="s">
        <v>91</v>
      </c>
      <c r="M7" s="14" t="s">
        <v>92</v>
      </c>
      <c r="N7" s="14" t="s">
        <v>93</v>
      </c>
      <c r="Z7" s="22">
        <f>SUM(R8:Z8)</f>
        <v>11.029108875781253</v>
      </c>
      <c r="AA7" s="22">
        <f>+Z7+AA8</f>
        <v>13.989108875781252</v>
      </c>
    </row>
    <row r="8" spans="1:27" ht="16" x14ac:dyDescent="0.2">
      <c r="A8" s="1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R8" s="19">
        <v>1</v>
      </c>
      <c r="S8" s="19">
        <v>1.05</v>
      </c>
      <c r="T8" s="19">
        <f>+S8*1.05</f>
        <v>1.1025</v>
      </c>
      <c r="U8" s="19">
        <f t="shared" ref="U8:Y8" si="0">+T8*1.05</f>
        <v>1.1576250000000001</v>
      </c>
      <c r="V8" s="19">
        <f t="shared" si="0"/>
        <v>1.2155062500000002</v>
      </c>
      <c r="W8" s="19">
        <f t="shared" si="0"/>
        <v>1.2762815625000004</v>
      </c>
      <c r="X8" s="19">
        <f t="shared" si="0"/>
        <v>1.3400956406250004</v>
      </c>
      <c r="Y8" s="19">
        <f t="shared" si="0"/>
        <v>1.4071004226562505</v>
      </c>
      <c r="Z8" s="19">
        <v>1.48</v>
      </c>
      <c r="AA8" s="19">
        <f>+Z8*2</f>
        <v>2.96</v>
      </c>
    </row>
    <row r="9" spans="1:27" ht="16" x14ac:dyDescent="0.2">
      <c r="A9" s="3" t="s">
        <v>2</v>
      </c>
      <c r="B9" s="19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R9" s="21"/>
    </row>
    <row r="10" spans="1:27" ht="16" x14ac:dyDescent="0.2">
      <c r="A10" s="8" t="s">
        <v>3</v>
      </c>
      <c r="B10" s="19"/>
      <c r="C10" s="2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27" ht="16" x14ac:dyDescent="0.2">
      <c r="A11" s="8" t="s">
        <v>4</v>
      </c>
      <c r="C11" s="6"/>
    </row>
    <row r="12" spans="1:27" ht="16" x14ac:dyDescent="0.2">
      <c r="A12" s="8" t="s">
        <v>40</v>
      </c>
      <c r="C12" s="6"/>
    </row>
    <row r="13" spans="1:27" ht="16" x14ac:dyDescent="0.2">
      <c r="A13" s="8" t="s">
        <v>5</v>
      </c>
      <c r="C13" s="6"/>
    </row>
    <row r="14" spans="1:27" ht="32" x14ac:dyDescent="0.2">
      <c r="A14" s="8" t="s">
        <v>6</v>
      </c>
      <c r="C14" s="6"/>
    </row>
    <row r="15" spans="1:27" ht="16" x14ac:dyDescent="0.2">
      <c r="A15" s="3" t="s">
        <v>7</v>
      </c>
      <c r="C15" s="4"/>
    </row>
    <row r="16" spans="1:27" ht="16" x14ac:dyDescent="0.2">
      <c r="A16" s="8" t="s">
        <v>8</v>
      </c>
      <c r="C16" s="6"/>
    </row>
    <row r="17" spans="1:3" ht="32" x14ac:dyDescent="0.2">
      <c r="A17" s="8" t="s">
        <v>9</v>
      </c>
      <c r="C17" s="6"/>
    </row>
    <row r="18" spans="1:3" ht="16" x14ac:dyDescent="0.2">
      <c r="A18" s="8" t="s">
        <v>10</v>
      </c>
      <c r="C18" s="6"/>
    </row>
    <row r="19" spans="1:3" ht="18" customHeight="1" x14ac:dyDescent="0.2">
      <c r="A19" s="8" t="s">
        <v>11</v>
      </c>
      <c r="C19" s="6"/>
    </row>
    <row r="20" spans="1:3" ht="16" x14ac:dyDescent="0.2">
      <c r="A20" s="8" t="s">
        <v>12</v>
      </c>
      <c r="C20" s="6"/>
    </row>
    <row r="21" spans="1:3" ht="16" x14ac:dyDescent="0.2">
      <c r="A21" s="8" t="s">
        <v>13</v>
      </c>
      <c r="C21" s="6"/>
    </row>
    <row r="22" spans="1:3" ht="48" x14ac:dyDescent="0.2">
      <c r="A22" s="8" t="s">
        <v>14</v>
      </c>
      <c r="C22" s="6"/>
    </row>
    <row r="23" spans="1:3" ht="32" x14ac:dyDescent="0.2">
      <c r="A23" s="8" t="s">
        <v>15</v>
      </c>
      <c r="C23" s="6"/>
    </row>
    <row r="24" spans="1:3" ht="16" x14ac:dyDescent="0.2">
      <c r="A24" s="8" t="s">
        <v>41</v>
      </c>
      <c r="C24" s="6"/>
    </row>
    <row r="25" spans="1:3" ht="16" x14ac:dyDescent="0.2">
      <c r="A25" s="3" t="s">
        <v>16</v>
      </c>
      <c r="C25" s="4"/>
    </row>
    <row r="26" spans="1:3" ht="32" x14ac:dyDescent="0.2">
      <c r="A26" s="8" t="s">
        <v>17</v>
      </c>
      <c r="C26" s="6"/>
    </row>
    <row r="27" spans="1:3" ht="16" x14ac:dyDescent="0.2">
      <c r="A27" s="8" t="s">
        <v>18</v>
      </c>
      <c r="C27" s="6"/>
    </row>
    <row r="28" spans="1:3" ht="32" x14ac:dyDescent="0.2">
      <c r="A28" s="8" t="s">
        <v>19</v>
      </c>
      <c r="C28" s="6"/>
    </row>
    <row r="29" spans="1:3" ht="16" x14ac:dyDescent="0.2">
      <c r="A29" s="8" t="s">
        <v>20</v>
      </c>
      <c r="C29" s="6"/>
    </row>
    <row r="30" spans="1:3" ht="32" x14ac:dyDescent="0.2">
      <c r="A30" s="8" t="s">
        <v>21</v>
      </c>
      <c r="C30" s="6"/>
    </row>
    <row r="31" spans="1:3" ht="32" x14ac:dyDescent="0.2">
      <c r="A31" s="8" t="s">
        <v>22</v>
      </c>
      <c r="C31" s="6"/>
    </row>
    <row r="32" spans="1:3" ht="32" x14ac:dyDescent="0.2">
      <c r="A32" s="8" t="s">
        <v>23</v>
      </c>
      <c r="C32" s="6"/>
    </row>
    <row r="33" spans="1:3" ht="32" x14ac:dyDescent="0.2">
      <c r="A33" s="8" t="s">
        <v>42</v>
      </c>
      <c r="C33" s="6"/>
    </row>
    <row r="34" spans="1:3" ht="16" x14ac:dyDescent="0.2">
      <c r="A34" s="8" t="s">
        <v>24</v>
      </c>
      <c r="C34" s="6"/>
    </row>
    <row r="35" spans="1:3" ht="16" x14ac:dyDescent="0.2">
      <c r="A35" s="3" t="s">
        <v>25</v>
      </c>
      <c r="C35" s="4"/>
    </row>
    <row r="36" spans="1:3" ht="32" x14ac:dyDescent="0.2">
      <c r="A36" s="8" t="s">
        <v>26</v>
      </c>
      <c r="C36" s="6"/>
    </row>
    <row r="37" spans="1:3" ht="32" x14ac:dyDescent="0.2">
      <c r="A37" s="8" t="s">
        <v>43</v>
      </c>
      <c r="C37" s="6"/>
    </row>
    <row r="38" spans="1:3" ht="32" x14ac:dyDescent="0.2">
      <c r="A38" s="8" t="s">
        <v>44</v>
      </c>
      <c r="C38" s="6"/>
    </row>
    <row r="39" spans="1:3" ht="32" x14ac:dyDescent="0.2">
      <c r="A39" s="8" t="s">
        <v>45</v>
      </c>
      <c r="C39" s="6"/>
    </row>
    <row r="40" spans="1:3" ht="32" x14ac:dyDescent="0.2">
      <c r="A40" s="8" t="s">
        <v>46</v>
      </c>
      <c r="C40" s="6"/>
    </row>
    <row r="41" spans="1:3" ht="32" x14ac:dyDescent="0.2">
      <c r="A41" s="8" t="s">
        <v>27</v>
      </c>
      <c r="C41" s="6"/>
    </row>
    <row r="42" spans="1:3" ht="32" x14ac:dyDescent="0.2">
      <c r="A42" s="8" t="s">
        <v>47</v>
      </c>
      <c r="C42" s="6"/>
    </row>
    <row r="43" spans="1:3" ht="16" x14ac:dyDescent="0.2">
      <c r="A43" s="3" t="s">
        <v>48</v>
      </c>
      <c r="C43" s="4"/>
    </row>
    <row r="44" spans="1:3" ht="32" x14ac:dyDescent="0.2">
      <c r="A44" s="8" t="s">
        <v>49</v>
      </c>
      <c r="C44" s="6"/>
    </row>
    <row r="45" spans="1:3" ht="32" x14ac:dyDescent="0.2">
      <c r="A45" s="8" t="s">
        <v>50</v>
      </c>
      <c r="C45" s="6"/>
    </row>
    <row r="46" spans="1:3" ht="32" x14ac:dyDescent="0.2">
      <c r="A46" s="8" t="s">
        <v>51</v>
      </c>
      <c r="C46" s="6"/>
    </row>
    <row r="47" spans="1:3" ht="32" x14ac:dyDescent="0.2">
      <c r="A47" s="8" t="s">
        <v>52</v>
      </c>
      <c r="C47" s="6"/>
    </row>
    <row r="48" spans="1:3" ht="32" x14ac:dyDescent="0.2">
      <c r="A48" s="8" t="s">
        <v>53</v>
      </c>
      <c r="C48" s="6"/>
    </row>
    <row r="49" spans="1:3" ht="32" x14ac:dyDescent="0.2">
      <c r="A49" s="8" t="s">
        <v>54</v>
      </c>
      <c r="C49" s="6"/>
    </row>
    <row r="50" spans="1:3" ht="32" x14ac:dyDescent="0.2">
      <c r="A50" s="8" t="s">
        <v>55</v>
      </c>
      <c r="C50" s="6"/>
    </row>
    <row r="51" spans="1:3" ht="16" x14ac:dyDescent="0.2">
      <c r="A51" s="3" t="s">
        <v>28</v>
      </c>
      <c r="C51" s="4"/>
    </row>
    <row r="52" spans="1:3" ht="16" x14ac:dyDescent="0.2">
      <c r="A52" s="8" t="s">
        <v>29</v>
      </c>
      <c r="C52" s="6"/>
    </row>
    <row r="53" spans="1:3" ht="32" x14ac:dyDescent="0.2">
      <c r="A53" s="8" t="s">
        <v>30</v>
      </c>
      <c r="C53" s="6"/>
    </row>
    <row r="54" spans="1:3" ht="32" x14ac:dyDescent="0.2">
      <c r="A54" s="8" t="s">
        <v>31</v>
      </c>
      <c r="C54" s="6"/>
    </row>
    <row r="55" spans="1:3" ht="32" x14ac:dyDescent="0.2">
      <c r="A55" s="8" t="s">
        <v>32</v>
      </c>
      <c r="C55" s="6"/>
    </row>
    <row r="56" spans="1:3" ht="32" x14ac:dyDescent="0.2">
      <c r="A56" s="8" t="s">
        <v>33</v>
      </c>
      <c r="C56" s="6"/>
    </row>
    <row r="57" spans="1:3" ht="16" x14ac:dyDescent="0.2">
      <c r="A57" s="8" t="s">
        <v>56</v>
      </c>
      <c r="C57" s="6"/>
    </row>
    <row r="58" spans="1:3" ht="16" x14ac:dyDescent="0.2">
      <c r="A58" s="8" t="s">
        <v>57</v>
      </c>
      <c r="C58" s="6"/>
    </row>
    <row r="59" spans="1:3" ht="16" x14ac:dyDescent="0.2">
      <c r="A59" s="8" t="s">
        <v>34</v>
      </c>
      <c r="C59" s="6"/>
    </row>
    <row r="60" spans="1:3" ht="32" x14ac:dyDescent="0.2">
      <c r="A60" s="8" t="s">
        <v>58</v>
      </c>
      <c r="C60" s="6"/>
    </row>
    <row r="61" spans="1:3" ht="16" x14ac:dyDescent="0.2">
      <c r="A61" s="3" t="s">
        <v>59</v>
      </c>
      <c r="C61" s="4"/>
    </row>
    <row r="62" spans="1:3" ht="16" x14ac:dyDescent="0.2">
      <c r="A62" s="8" t="s">
        <v>60</v>
      </c>
      <c r="C62" s="6"/>
    </row>
    <row r="63" spans="1:3" ht="16" x14ac:dyDescent="0.2">
      <c r="A63" s="8" t="s">
        <v>61</v>
      </c>
      <c r="C63" s="6"/>
    </row>
    <row r="64" spans="1:3" ht="32" x14ac:dyDescent="0.2">
      <c r="A64" s="8" t="s">
        <v>62</v>
      </c>
      <c r="C64" s="6"/>
    </row>
    <row r="65" spans="1:14" ht="48" x14ac:dyDescent="0.2">
      <c r="A65" s="8" t="s">
        <v>63</v>
      </c>
      <c r="C65" s="6"/>
    </row>
    <row r="66" spans="1:14" ht="32" x14ac:dyDescent="0.2">
      <c r="A66" s="3" t="s">
        <v>64</v>
      </c>
      <c r="C66" s="4"/>
    </row>
    <row r="67" spans="1:14" ht="16" x14ac:dyDescent="0.2">
      <c r="A67" s="8" t="s">
        <v>65</v>
      </c>
      <c r="C67" s="6"/>
    </row>
    <row r="68" spans="1:14" ht="32" x14ac:dyDescent="0.2">
      <c r="A68" s="8" t="s">
        <v>66</v>
      </c>
      <c r="C68" s="6"/>
    </row>
    <row r="69" spans="1:14" ht="16" x14ac:dyDescent="0.2">
      <c r="A69" s="3" t="s">
        <v>67</v>
      </c>
      <c r="C69" s="4"/>
    </row>
    <row r="70" spans="1:14" ht="32" x14ac:dyDescent="0.2">
      <c r="A70" s="8" t="s">
        <v>68</v>
      </c>
      <c r="C70" s="6"/>
    </row>
    <row r="71" spans="1:14" ht="32" x14ac:dyDescent="0.2">
      <c r="A71" s="8" t="s">
        <v>69</v>
      </c>
      <c r="C71" s="6"/>
    </row>
    <row r="72" spans="1:14" ht="32" x14ac:dyDescent="0.2">
      <c r="A72" s="8" t="s">
        <v>70</v>
      </c>
      <c r="C72" s="6"/>
    </row>
    <row r="73" spans="1:14" ht="16" x14ac:dyDescent="0.2">
      <c r="A73" s="10" t="s">
        <v>35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x14ac:dyDescent="0.2">
      <c r="A74" s="5"/>
      <c r="C74" s="6"/>
    </row>
    <row r="75" spans="1:14" ht="16" x14ac:dyDescent="0.2">
      <c r="A75" s="1" t="s">
        <v>71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6" x14ac:dyDescent="0.2">
      <c r="A76" s="3" t="s">
        <v>72</v>
      </c>
      <c r="C76" s="4"/>
    </row>
    <row r="77" spans="1:14" ht="32" x14ac:dyDescent="0.2">
      <c r="A77" s="8" t="s">
        <v>73</v>
      </c>
      <c r="C77" s="6"/>
    </row>
    <row r="78" spans="1:14" ht="32" x14ac:dyDescent="0.2">
      <c r="A78" s="8" t="s">
        <v>74</v>
      </c>
      <c r="C78" s="6"/>
    </row>
    <row r="79" spans="1:14" ht="16" x14ac:dyDescent="0.2">
      <c r="A79" s="3" t="s">
        <v>75</v>
      </c>
      <c r="C79" s="4"/>
    </row>
    <row r="80" spans="1:14" ht="16" x14ac:dyDescent="0.2">
      <c r="A80" s="8" t="s">
        <v>76</v>
      </c>
      <c r="C80" s="6"/>
    </row>
    <row r="81" spans="1:14" ht="32" x14ac:dyDescent="0.2">
      <c r="A81" s="8" t="s">
        <v>77</v>
      </c>
      <c r="C81" s="6"/>
    </row>
    <row r="82" spans="1:14" ht="16" x14ac:dyDescent="0.2">
      <c r="A82" s="3" t="s">
        <v>78</v>
      </c>
      <c r="C82" s="4"/>
    </row>
    <row r="83" spans="1:14" ht="32" x14ac:dyDescent="0.2">
      <c r="A83" s="8" t="s">
        <v>79</v>
      </c>
      <c r="C83" s="6"/>
    </row>
    <row r="84" spans="1:14" ht="16" x14ac:dyDescent="0.2">
      <c r="A84" s="10" t="s">
        <v>80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6" spans="1:14" ht="34" x14ac:dyDescent="0.2">
      <c r="A86" s="11" t="s">
        <v>81</v>
      </c>
      <c r="B86" s="15"/>
      <c r="C86" s="12"/>
      <c r="D86" s="12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x14ac:dyDescent="0.2">
      <c r="A87" t="s">
        <v>108</v>
      </c>
    </row>
    <row r="88" spans="1:14" x14ac:dyDescent="0.2">
      <c r="A88" t="s">
        <v>106</v>
      </c>
    </row>
    <row r="89" spans="1:14" x14ac:dyDescent="0.2">
      <c r="A89" t="s">
        <v>107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Microsoft Office User</cp:lastModifiedBy>
  <dcterms:created xsi:type="dcterms:W3CDTF">2018-04-17T18:57:16Z</dcterms:created>
  <dcterms:modified xsi:type="dcterms:W3CDTF">2020-02-11T11:41:40Z</dcterms:modified>
</cp:coreProperties>
</file>